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15195" windowHeight="915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O164" i="1"/>
  <c r="O92" l="1"/>
  <c r="P92" l="1"/>
  <c r="O66" l="1"/>
  <c r="O63"/>
  <c r="O71"/>
  <c r="O65" l="1"/>
  <c r="O54" l="1"/>
  <c r="O53" l="1"/>
  <c r="O203" l="1"/>
  <c r="K34" l="1"/>
  <c r="P204" l="1"/>
  <c r="O168" l="1"/>
  <c r="O26" l="1"/>
  <c r="P115"/>
  <c r="P185"/>
  <c r="P226"/>
  <c r="O206"/>
  <c r="O134"/>
  <c r="O84" l="1"/>
  <c r="O166" l="1"/>
  <c r="O82"/>
  <c r="O197"/>
  <c r="O229"/>
  <c r="M34"/>
  <c r="O157"/>
  <c r="O93"/>
  <c r="H34"/>
  <c r="O21"/>
  <c r="O223"/>
  <c r="O131"/>
  <c r="O11"/>
  <c r="O99"/>
  <c r="O125"/>
  <c r="O212"/>
  <c r="O222"/>
  <c r="O226"/>
  <c r="O114"/>
  <c r="O208" l="1"/>
  <c r="O153"/>
  <c r="O28"/>
  <c r="G34"/>
  <c r="O55"/>
  <c r="O216"/>
  <c r="O105"/>
  <c r="O106"/>
  <c r="O101"/>
  <c r="O100"/>
  <c r="O107"/>
  <c r="O109"/>
  <c r="O202"/>
  <c r="O17"/>
  <c r="O236"/>
  <c r="O29"/>
  <c r="O200"/>
  <c r="O116"/>
  <c r="O111"/>
  <c r="O193"/>
  <c r="O12"/>
  <c r="E34"/>
  <c r="O126"/>
  <c r="O155"/>
  <c r="O13"/>
  <c r="M240"/>
  <c r="W224"/>
  <c r="O201"/>
  <c r="O80"/>
  <c r="O76"/>
  <c r="O70"/>
  <c r="O69"/>
  <c r="O64"/>
  <c r="O57"/>
  <c r="J34"/>
  <c r="O196"/>
  <c r="O184"/>
  <c r="O199"/>
  <c r="O85"/>
  <c r="O83"/>
  <c r="O86"/>
  <c r="O51"/>
  <c r="O48"/>
  <c r="O68"/>
  <c r="O16"/>
  <c r="O15"/>
  <c r="O224"/>
  <c r="L240"/>
  <c r="L34"/>
  <c r="G240"/>
  <c r="O231"/>
  <c r="O14"/>
  <c r="O31"/>
  <c r="O24"/>
  <c r="O30"/>
  <c r="O213"/>
  <c r="O20"/>
  <c r="O47"/>
  <c r="O225"/>
  <c r="O62"/>
  <c r="O61"/>
  <c r="O81"/>
  <c r="O207"/>
  <c r="O59"/>
  <c r="O94"/>
  <c r="O138"/>
  <c r="O205"/>
  <c r="O124"/>
  <c r="O60"/>
  <c r="O67"/>
  <c r="O187"/>
  <c r="O215"/>
  <c r="O45"/>
  <c r="O49"/>
  <c r="O50"/>
  <c r="O198"/>
  <c r="O118"/>
  <c r="O130"/>
  <c r="O186"/>
  <c r="O190"/>
  <c r="O135"/>
  <c r="O89"/>
  <c r="H240"/>
  <c r="O121"/>
  <c r="O123"/>
  <c r="O237"/>
  <c r="O180"/>
  <c r="O152"/>
  <c r="O230"/>
  <c r="J240"/>
  <c r="O235"/>
  <c r="O233"/>
  <c r="O232"/>
  <c r="O141"/>
  <c r="O178"/>
  <c r="O175"/>
  <c r="O174"/>
  <c r="O144"/>
  <c r="O140"/>
  <c r="O56"/>
  <c r="O72"/>
  <c r="O58"/>
  <c r="O113"/>
  <c r="O209"/>
  <c r="O32"/>
  <c r="O10"/>
  <c r="O188"/>
  <c r="K240"/>
  <c r="O234"/>
  <c r="O228"/>
  <c r="O192"/>
  <c r="O172"/>
  <c r="O170"/>
  <c r="O156"/>
  <c r="O154"/>
  <c r="O150"/>
  <c r="O148"/>
  <c r="O146"/>
  <c r="O142"/>
  <c r="O18"/>
  <c r="O90"/>
  <c r="O27"/>
  <c r="O19"/>
  <c r="O23"/>
  <c r="O177"/>
  <c r="F34"/>
  <c r="O46"/>
  <c r="O176"/>
  <c r="O104"/>
  <c r="O52"/>
  <c r="O108"/>
  <c r="O78"/>
  <c r="O112"/>
  <c r="O210"/>
  <c r="O211"/>
  <c r="O217"/>
  <c r="O219"/>
  <c r="O220"/>
  <c r="O221"/>
  <c r="O88"/>
  <c r="O218"/>
  <c r="O128"/>
  <c r="O98"/>
  <c r="I34"/>
  <c r="I240"/>
  <c r="F240"/>
  <c r="E240"/>
  <c r="J35" l="1"/>
  <c r="J241"/>
  <c r="E35"/>
  <c r="E241"/>
  <c r="H241"/>
  <c r="O240"/>
  <c r="O34"/>
  <c r="T90" l="1"/>
  <c r="T94" s="1"/>
</calcChain>
</file>

<file path=xl/comments1.xml><?xml version="1.0" encoding="utf-8"?>
<comments xmlns="http://schemas.openxmlformats.org/spreadsheetml/2006/main">
  <authors>
    <author>Korisnik</author>
  </authors>
  <commentList>
    <comment ref="A8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<sst xmlns="http://schemas.openxmlformats.org/spreadsheetml/2006/main" count="204" uniqueCount="192">
  <si>
    <t xml:space="preserve">Конто </t>
  </si>
  <si>
    <t xml:space="preserve">Укупно </t>
  </si>
  <si>
    <t xml:space="preserve">УКУПНО ПЛАНИРАНИ </t>
  </si>
  <si>
    <t xml:space="preserve">ПРИХОДИ И ПРИМАЊА: </t>
  </si>
  <si>
    <t xml:space="preserve">Текући трансфери </t>
  </si>
  <si>
    <t>од дргих нивоа вл.</t>
  </si>
  <si>
    <t xml:space="preserve">у корист н. Републ. </t>
  </si>
  <si>
    <t>УКУПНА ПОТ. СРЕДСТВА</t>
  </si>
  <si>
    <t xml:space="preserve">Плате по основу </t>
  </si>
  <si>
    <t xml:space="preserve">цене рада </t>
  </si>
  <si>
    <t xml:space="preserve">Допринос за ПИО </t>
  </si>
  <si>
    <t>Допринос за зд.ос.</t>
  </si>
  <si>
    <t xml:space="preserve">Допринос за незап. </t>
  </si>
  <si>
    <t xml:space="preserve">Јубиларне награде </t>
  </si>
  <si>
    <t xml:space="preserve">Платни промет </t>
  </si>
  <si>
    <t>Услуге за електрич.</t>
  </si>
  <si>
    <t>енергију</t>
  </si>
  <si>
    <t xml:space="preserve">Угаљ </t>
  </si>
  <si>
    <t xml:space="preserve">Дрва </t>
  </si>
  <si>
    <t xml:space="preserve">Услуге водовода </t>
  </si>
  <si>
    <t>и канализације</t>
  </si>
  <si>
    <t xml:space="preserve">Телефон </t>
  </si>
  <si>
    <t xml:space="preserve">Трошкови дневница </t>
  </si>
  <si>
    <t xml:space="preserve">на сл. Пут у зем. </t>
  </si>
  <si>
    <t xml:space="preserve">Трошкови смештаја </t>
  </si>
  <si>
    <t xml:space="preserve">Услуге одржавања </t>
  </si>
  <si>
    <t>рачунара</t>
  </si>
  <si>
    <t>Усл.об.и ус. Запосл.</t>
  </si>
  <si>
    <t xml:space="preserve">Котизација за сем. </t>
  </si>
  <si>
    <t>Објављ.тенд.и инф.</t>
  </si>
  <si>
    <t>огласа</t>
  </si>
  <si>
    <t xml:space="preserve">Репрезентација </t>
  </si>
  <si>
    <t>Остале опште усл.</t>
  </si>
  <si>
    <t xml:space="preserve">Столарски радови </t>
  </si>
  <si>
    <t>Рачунарска опрема</t>
  </si>
  <si>
    <t xml:space="preserve">Канцеларијски мат. </t>
  </si>
  <si>
    <t xml:space="preserve">Дизел гориво </t>
  </si>
  <si>
    <t>Инвен. За одр. Хиг.</t>
  </si>
  <si>
    <t xml:space="preserve">Остал. Мат. За </t>
  </si>
  <si>
    <t xml:space="preserve">од. Хгијене </t>
  </si>
  <si>
    <t>Намирнице за прип.</t>
  </si>
  <si>
    <t xml:space="preserve">хране </t>
  </si>
  <si>
    <t xml:space="preserve">Алат и инвентар </t>
  </si>
  <si>
    <t xml:space="preserve">Новч.казне и пен. </t>
  </si>
  <si>
    <t>Дератизација</t>
  </si>
  <si>
    <t>Услуге чишћења</t>
  </si>
  <si>
    <t>Интернет и слично</t>
  </si>
  <si>
    <t>Услуге мобилног т.</t>
  </si>
  <si>
    <t>Пошта</t>
  </si>
  <si>
    <t>Осигурање возила</t>
  </si>
  <si>
    <t>Осигурање запосл.</t>
  </si>
  <si>
    <t xml:space="preserve">Остали неп. Трош. </t>
  </si>
  <si>
    <t>Превоз у јавном с.</t>
  </si>
  <si>
    <t xml:space="preserve">Остали трошкови </t>
  </si>
  <si>
    <t>за п.п. У земљи</t>
  </si>
  <si>
    <t>Остали трошкови пр.</t>
  </si>
  <si>
    <t xml:space="preserve">Остале ад. Услуге </t>
  </si>
  <si>
    <t>Остали издаци за ст.</t>
  </si>
  <si>
    <t>образовање</t>
  </si>
  <si>
    <t>Остале усл. Штам.</t>
  </si>
  <si>
    <t>Медијске усл.р и т.</t>
  </si>
  <si>
    <t xml:space="preserve">Правно зас.пред.с. </t>
  </si>
  <si>
    <t>Нак. Ч. У. И над.од.</t>
  </si>
  <si>
    <t>Остале ст. Услуге</t>
  </si>
  <si>
    <t>Угоститељске усл.</t>
  </si>
  <si>
    <t>Заштита биља</t>
  </si>
  <si>
    <t>Здрав. Заш.по уг.</t>
  </si>
  <si>
    <t xml:space="preserve">Ост. Специј. Усл. </t>
  </si>
  <si>
    <t>Зидарски радови</t>
  </si>
  <si>
    <t>Молерски радови</t>
  </si>
  <si>
    <t>Радови на крову</t>
  </si>
  <si>
    <t>Радови на вод. И к.</t>
  </si>
  <si>
    <t>Централно грејање</t>
  </si>
  <si>
    <t xml:space="preserve">Електричне инст. </t>
  </si>
  <si>
    <t>Ост. Усл. И мат. За</t>
  </si>
  <si>
    <t>тек. Поп. И од. Зг.</t>
  </si>
  <si>
    <t>Тек. По. И од.ос.об.</t>
  </si>
  <si>
    <t>Механичке поправке</t>
  </si>
  <si>
    <t>Попр. Електр. И ел.</t>
  </si>
  <si>
    <t>опреме</t>
  </si>
  <si>
    <t>Лим. Рад. На воз.</t>
  </si>
  <si>
    <t>Намештај</t>
  </si>
  <si>
    <t>Опрема за комун.</t>
  </si>
  <si>
    <t xml:space="preserve">Опрема за дом. И </t>
  </si>
  <si>
    <t>угоститељство</t>
  </si>
  <si>
    <t>Остал. Поп.и од.оп.</t>
  </si>
  <si>
    <t>Раходи за р. Униф.</t>
  </si>
  <si>
    <t>Цвеће и зеленило</t>
  </si>
  <si>
    <t>Прир. И веш. Ђубри.</t>
  </si>
  <si>
    <t>Стручна лит. За ред.</t>
  </si>
  <si>
    <t>потребе запослених</t>
  </si>
  <si>
    <t>Бензин</t>
  </si>
  <si>
    <t>Уља и мазива</t>
  </si>
  <si>
    <t xml:space="preserve">Остали мат. За пр. </t>
  </si>
  <si>
    <t>средства</t>
  </si>
  <si>
    <t>Материјали за им.</t>
  </si>
  <si>
    <t>Лекови на рецепт</t>
  </si>
  <si>
    <t>Потрошни материјал</t>
  </si>
  <si>
    <t xml:space="preserve">Остали материјали </t>
  </si>
  <si>
    <t xml:space="preserve">Накнаде из буџета </t>
  </si>
  <si>
    <t>у случају смрти</t>
  </si>
  <si>
    <t>за станов. И живот</t>
  </si>
  <si>
    <t xml:space="preserve">Једнократна помоћ </t>
  </si>
  <si>
    <t>Регистрација возила</t>
  </si>
  <si>
    <t xml:space="preserve">Републичке таксе </t>
  </si>
  <si>
    <t>Судске таксе</t>
  </si>
  <si>
    <t xml:space="preserve">Уградна опрема </t>
  </si>
  <si>
    <t xml:space="preserve">Наменски тр. Од </t>
  </si>
  <si>
    <t>Републике у к.н. Гр.</t>
  </si>
  <si>
    <t>Меморандумске ст.</t>
  </si>
  <si>
    <t xml:space="preserve">Усл. Од. Рачунара </t>
  </si>
  <si>
    <t>Тек. Поп. И од.ј.б.</t>
  </si>
  <si>
    <t>Тек. Поп. И од.м.оп</t>
  </si>
  <si>
    <t>Породични смес.</t>
  </si>
  <si>
    <t xml:space="preserve">Опрма за домаћин. </t>
  </si>
  <si>
    <t>Ост.мед.услуге</t>
  </si>
  <si>
    <t>Пољопривредна оп.</t>
  </si>
  <si>
    <t xml:space="preserve"> </t>
  </si>
  <si>
    <t xml:space="preserve">Услуге ревизије </t>
  </si>
  <si>
    <t xml:space="preserve">                           Приходи из буџета </t>
  </si>
  <si>
    <t xml:space="preserve">      О п и с </t>
  </si>
  <si>
    <t xml:space="preserve">  Конто </t>
  </si>
  <si>
    <t xml:space="preserve">2.  ГОДИШЊИ ПЛАН РАСХОДА И ИЗДАТАКА </t>
  </si>
  <si>
    <t xml:space="preserve">Нак.штете </t>
  </si>
  <si>
    <t>Остале накнаде ш.</t>
  </si>
  <si>
    <t xml:space="preserve">Превоз ученика </t>
  </si>
  <si>
    <t xml:space="preserve">Поз. </t>
  </si>
  <si>
    <t>Вишак прих. Из пр.г</t>
  </si>
  <si>
    <t xml:space="preserve">   Укупно </t>
  </si>
  <si>
    <t xml:space="preserve">          О п и с </t>
  </si>
  <si>
    <t>o.Приходи републ.ор.</t>
  </si>
  <si>
    <t>Рас.из нер.в.п</t>
  </si>
  <si>
    <t>из ранијих год.</t>
  </si>
  <si>
    <t>Oстале нак.тр.зап.</t>
  </si>
  <si>
    <t>Осигурање зграда</t>
  </si>
  <si>
    <t>Осигурање опреме</t>
  </si>
  <si>
    <t>Кап.тран.од.др.н.в.</t>
  </si>
  <si>
    <t xml:space="preserve">                                       Расходи из буџета </t>
  </si>
  <si>
    <t xml:space="preserve">    Укупно </t>
  </si>
  <si>
    <t xml:space="preserve">Република </t>
  </si>
  <si>
    <t xml:space="preserve">  Соп.приходи установе</t>
  </si>
  <si>
    <t>Тран.из.буџ.к.РФЗО</t>
  </si>
  <si>
    <t>и орган.</t>
  </si>
  <si>
    <t xml:space="preserve">Почетно с. </t>
  </si>
  <si>
    <t>из пр.год.</t>
  </si>
  <si>
    <t>Услуге за од. Соф.</t>
  </si>
  <si>
    <t>услуге за из. Соф.</t>
  </si>
  <si>
    <t xml:space="preserve">Тр. д.на сл.у ин. </t>
  </si>
  <si>
    <t>Тр.см.на сл.у ин.</t>
  </si>
  <si>
    <t>Пр. Минист. Правде</t>
  </si>
  <si>
    <t xml:space="preserve">Казне </t>
  </si>
  <si>
    <t>Прихват.</t>
  </si>
  <si>
    <t>Општина</t>
  </si>
  <si>
    <t>Соц.заштита</t>
  </si>
  <si>
    <t xml:space="preserve">         Република</t>
  </si>
  <si>
    <t xml:space="preserve">Текући р. </t>
  </si>
  <si>
    <t xml:space="preserve">              Расходи </t>
  </si>
  <si>
    <t xml:space="preserve">              Установе</t>
  </si>
  <si>
    <t>Социј.зашт.</t>
  </si>
  <si>
    <t xml:space="preserve">Прих. из Буџета </t>
  </si>
  <si>
    <t>Медицинска опрема</t>
  </si>
  <si>
    <t xml:space="preserve">Остали приходи </t>
  </si>
  <si>
    <t>Администрат.опр.</t>
  </si>
  <si>
    <t xml:space="preserve">Тран. Комесар. </t>
  </si>
  <si>
    <t xml:space="preserve">Услуге доставе </t>
  </si>
  <si>
    <t>Социјална давања запосленима</t>
  </si>
  <si>
    <t xml:space="preserve">Социјална давања </t>
  </si>
  <si>
    <t>Нак. Тр. Прев.</t>
  </si>
  <si>
    <t>Електронска опрема</t>
  </si>
  <si>
    <t>Соц. Помо.запос.</t>
  </si>
  <si>
    <t xml:space="preserve">Накнаде у натури </t>
  </si>
  <si>
    <t>Остали прих. Ин.к</t>
  </si>
  <si>
    <t xml:space="preserve">Обрадио </t>
  </si>
  <si>
    <t>Дирекотор</t>
  </si>
  <si>
    <t xml:space="preserve">        Председник Уо </t>
  </si>
  <si>
    <t xml:space="preserve">   Булутић Лелица                                                            </t>
  </si>
  <si>
    <t xml:space="preserve">      мр Верољуб Петровић </t>
  </si>
  <si>
    <t>Телефонска централа</t>
  </si>
  <si>
    <t>Уградна опрема</t>
  </si>
  <si>
    <t>РФЗО</t>
  </si>
  <si>
    <t>Капит.од.објеката</t>
  </si>
  <si>
    <t>Зграде и грађ. об.</t>
  </si>
  <si>
    <t xml:space="preserve">        Ненад Шулеић</t>
  </si>
  <si>
    <t>Отпр. због оп</t>
  </si>
  <si>
    <t xml:space="preserve">  </t>
  </si>
  <si>
    <t>Цена смештаја/комесаријат</t>
  </si>
  <si>
    <t>Цена смеш./комесаријат</t>
  </si>
  <si>
    <t xml:space="preserve">                                       </t>
  </si>
  <si>
    <t>Опрема за јав.б.</t>
  </si>
  <si>
    <t xml:space="preserve">                                   НА ОСНОВУ Закона о буџету  РС ЗА 2024. ГОДИНУ, Расподеле средстава Установама социјалне заштите по закону о буџету РС ЗА 2024. ГОДИНУ,   УПРАВНИ ОДБОР И ДИРЕКТОР  ЦЕНТРА ЗА СОЦИЈАЛНИ РАД ЗА ОПШТИНУ КУЧЕВО                                            ДОНОСИ </t>
  </si>
  <si>
    <t xml:space="preserve">            1. ГОДИШЊИ ПЛАН ПРИХОДА И ПРИМАЊА И ПРЕНЕТИХ НЕТУРОШЕНИХ СРЕДСТАВА </t>
  </si>
  <si>
    <t>У Кучеву  11.12.2023. године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</si>
</sst>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4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23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0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25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0" borderId="11" xfId="0" applyBorder="1" applyAlignment="1">
      <alignment horizontal="center"/>
    </xf>
    <xf numFmtId="0" fontId="0" fillId="3" borderId="19" xfId="0" applyFill="1" applyBorder="1"/>
    <xf numFmtId="0" fontId="0" fillId="3" borderId="23" xfId="0" applyFill="1" applyBorder="1"/>
    <xf numFmtId="0" fontId="0" fillId="3" borderId="18" xfId="0" applyFill="1" applyBorder="1"/>
    <xf numFmtId="0" fontId="3" fillId="0" borderId="23" xfId="0" applyFont="1" applyBorder="1"/>
    <xf numFmtId="0" fontId="3" fillId="0" borderId="4" xfId="0" applyFont="1" applyFill="1" applyBorder="1"/>
    <xf numFmtId="0" fontId="3" fillId="0" borderId="0" xfId="0" applyFont="1"/>
    <xf numFmtId="0" fontId="3" fillId="0" borderId="1" xfId="0" applyFont="1" applyBorder="1"/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0" fontId="0" fillId="4" borderId="18" xfId="0" applyFill="1" applyBorder="1"/>
    <xf numFmtId="0" fontId="0" fillId="4" borderId="23" xfId="0" applyFill="1" applyBorder="1"/>
    <xf numFmtId="0" fontId="0" fillId="4" borderId="19" xfId="0" applyFill="1" applyBorder="1"/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30" xfId="0" applyFill="1" applyBorder="1"/>
    <xf numFmtId="0" fontId="3" fillId="4" borderId="12" xfId="0" applyFont="1" applyFill="1" applyBorder="1"/>
    <xf numFmtId="0" fontId="3" fillId="4" borderId="23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0" fillId="3" borderId="8" xfId="0" applyFill="1" applyBorder="1"/>
    <xf numFmtId="2" fontId="0" fillId="0" borderId="18" xfId="0" applyNumberFormat="1" applyBorder="1"/>
    <xf numFmtId="2" fontId="0" fillId="0" borderId="12" xfId="0" applyNumberFormat="1" applyBorder="1"/>
    <xf numFmtId="2" fontId="0" fillId="0" borderId="19" xfId="0" applyNumberFormat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0" borderId="23" xfId="0" applyNumberFormat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3" fillId="0" borderId="12" xfId="0" applyNumberFormat="1" applyFont="1" applyBorder="1"/>
    <xf numFmtId="2" fontId="3" fillId="0" borderId="10" xfId="0" applyNumberFormat="1" applyFont="1" applyBorder="1"/>
    <xf numFmtId="2" fontId="3" fillId="0" borderId="23" xfId="0" applyNumberFormat="1" applyFont="1" applyBorder="1"/>
    <xf numFmtId="2" fontId="3" fillId="0" borderId="8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 applyBorder="1"/>
    <xf numFmtId="2" fontId="0" fillId="0" borderId="0" xfId="0" applyNumberFormat="1"/>
    <xf numFmtId="2" fontId="3" fillId="0" borderId="19" xfId="0" applyNumberFormat="1" applyFont="1" applyBorder="1"/>
    <xf numFmtId="2" fontId="3" fillId="0" borderId="18" xfId="0" applyNumberFormat="1" applyFont="1" applyBorder="1"/>
    <xf numFmtId="2" fontId="0" fillId="2" borderId="19" xfId="0" applyNumberFormat="1" applyFill="1" applyBorder="1"/>
    <xf numFmtId="2" fontId="0" fillId="2" borderId="23" xfId="0" applyNumberFormat="1" applyFill="1" applyBorder="1"/>
    <xf numFmtId="0" fontId="2" fillId="2" borderId="33" xfId="0" applyFont="1" applyFill="1" applyBorder="1"/>
    <xf numFmtId="2" fontId="0" fillId="5" borderId="4" xfId="0" applyNumberFormat="1" applyFill="1" applyBorder="1"/>
    <xf numFmtId="2" fontId="0" fillId="5" borderId="19" xfId="0" applyNumberFormat="1" applyFill="1" applyBorder="1"/>
    <xf numFmtId="2" fontId="0" fillId="5" borderId="23" xfId="0" applyNumberFormat="1" applyFill="1" applyBorder="1"/>
    <xf numFmtId="2" fontId="0" fillId="5" borderId="18" xfId="0" applyNumberFormat="1" applyFill="1" applyBorder="1"/>
    <xf numFmtId="2" fontId="0" fillId="5" borderId="12" xfId="0" applyNumberFormat="1" applyFill="1" applyBorder="1"/>
    <xf numFmtId="2" fontId="0" fillId="6" borderId="19" xfId="0" applyNumberFormat="1" applyFill="1" applyBorder="1"/>
    <xf numFmtId="0" fontId="0" fillId="0" borderId="0" xfId="0" applyBorder="1" applyAlignment="1">
      <alignment horizontal="center"/>
    </xf>
    <xf numFmtId="2" fontId="0" fillId="6" borderId="0" xfId="0" applyNumberFormat="1" applyFill="1" applyBorder="1"/>
    <xf numFmtId="9" fontId="0" fillId="0" borderId="0" xfId="0" applyNumberFormat="1"/>
    <xf numFmtId="0" fontId="0" fillId="6" borderId="0" xfId="0" applyFill="1" applyBorder="1"/>
    <xf numFmtId="0" fontId="0" fillId="0" borderId="4" xfId="0" applyBorder="1" applyAlignment="1">
      <alignment horizontal="center"/>
    </xf>
    <xf numFmtId="0" fontId="3" fillId="0" borderId="0" xfId="0" applyFont="1" applyBorder="1"/>
    <xf numFmtId="2" fontId="0" fillId="2" borderId="18" xfId="0" applyNumberFormat="1" applyFill="1" applyBorder="1"/>
    <xf numFmtId="2" fontId="0" fillId="2" borderId="12" xfId="0" applyNumberFormat="1" applyFill="1" applyBorder="1"/>
    <xf numFmtId="2" fontId="0" fillId="3" borderId="0" xfId="0" applyNumberFormat="1" applyFill="1" applyBorder="1"/>
    <xf numFmtId="0" fontId="2" fillId="2" borderId="19" xfId="0" applyFont="1" applyFill="1" applyBorder="1" applyAlignment="1"/>
    <xf numFmtId="2" fontId="6" fillId="6" borderId="0" xfId="0" applyNumberFormat="1" applyFont="1" applyFill="1" applyBorder="1"/>
    <xf numFmtId="2" fontId="6" fillId="0" borderId="0" xfId="0" applyNumberFormat="1" applyFont="1" applyBorder="1"/>
    <xf numFmtId="0" fontId="3" fillId="0" borderId="9" xfId="0" applyFont="1" applyBorder="1"/>
    <xf numFmtId="0" fontId="3" fillId="0" borderId="2" xfId="0" applyFont="1" applyBorder="1"/>
    <xf numFmtId="2" fontId="0" fillId="2" borderId="33" xfId="0" applyNumberFormat="1" applyFill="1" applyBorder="1"/>
    <xf numFmtId="2" fontId="0" fillId="2" borderId="35" xfId="0" applyNumberForma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2" fontId="3" fillId="0" borderId="3" xfId="0" applyNumberFormat="1" applyFont="1" applyBorder="1"/>
    <xf numFmtId="0" fontId="3" fillId="3" borderId="23" xfId="0" applyFont="1" applyFill="1" applyBorder="1"/>
    <xf numFmtId="0" fontId="3" fillId="0" borderId="8" xfId="0" applyFont="1" applyFill="1" applyBorder="1"/>
    <xf numFmtId="0" fontId="3" fillId="3" borderId="19" xfId="0" applyFont="1" applyFill="1" applyBorder="1"/>
    <xf numFmtId="0" fontId="3" fillId="4" borderId="19" xfId="0" applyFont="1" applyFill="1" applyBorder="1"/>
    <xf numFmtId="0" fontId="3" fillId="0" borderId="2" xfId="0" applyFont="1" applyFill="1" applyBorder="1"/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19" xfId="0" applyNumberFormat="1" applyFont="1" applyFill="1" applyBorder="1"/>
    <xf numFmtId="0" fontId="3" fillId="3" borderId="18" xfId="0" applyFont="1" applyFill="1" applyBorder="1"/>
    <xf numFmtId="0" fontId="3" fillId="4" borderId="18" xfId="0" applyFont="1" applyFill="1" applyBorder="1"/>
    <xf numFmtId="0" fontId="3" fillId="0" borderId="0" xfId="0" applyFont="1" applyFill="1" applyBorder="1"/>
    <xf numFmtId="2" fontId="3" fillId="2" borderId="0" xfId="0" applyNumberFormat="1" applyFont="1" applyFill="1" applyBorder="1"/>
    <xf numFmtId="2" fontId="3" fillId="2" borderId="18" xfId="0" applyNumberFormat="1" applyFont="1" applyFill="1" applyBorder="1"/>
    <xf numFmtId="0" fontId="3" fillId="0" borderId="7" xfId="0" applyFont="1" applyFill="1" applyBorder="1"/>
    <xf numFmtId="2" fontId="3" fillId="0" borderId="7" xfId="0" applyNumberFormat="1" applyFont="1" applyBorder="1"/>
    <xf numFmtId="2" fontId="3" fillId="2" borderId="7" xfId="0" applyNumberFormat="1" applyFont="1" applyFill="1" applyBorder="1"/>
    <xf numFmtId="2" fontId="3" fillId="2" borderId="23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3" fillId="3" borderId="12" xfId="0" applyFont="1" applyFill="1" applyBorder="1"/>
    <xf numFmtId="0" fontId="3" fillId="0" borderId="10" xfId="0" applyFont="1" applyFill="1" applyBorder="1"/>
    <xf numFmtId="2" fontId="3" fillId="0" borderId="11" xfId="0" applyNumberFormat="1" applyFont="1" applyBorder="1"/>
    <xf numFmtId="2" fontId="3" fillId="2" borderId="11" xfId="0" applyNumberFormat="1" applyFont="1" applyFill="1" applyBorder="1"/>
    <xf numFmtId="2" fontId="3" fillId="2" borderId="12" xfId="0" applyNumberFormat="1" applyFont="1" applyFill="1" applyBorder="1"/>
    <xf numFmtId="2" fontId="3" fillId="0" borderId="1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2" fontId="2" fillId="2" borderId="18" xfId="0" applyNumberFormat="1" applyFont="1" applyFill="1" applyBorder="1"/>
    <xf numFmtId="0" fontId="3" fillId="2" borderId="28" xfId="0" applyFont="1" applyFill="1" applyBorder="1"/>
    <xf numFmtId="2" fontId="0" fillId="5" borderId="1" xfId="0" applyNumberFormat="1" applyFill="1" applyBorder="1"/>
    <xf numFmtId="0" fontId="3" fillId="0" borderId="18" xfId="0" applyFont="1" applyBorder="1" applyAlignment="1">
      <alignment horizontal="center"/>
    </xf>
    <xf numFmtId="2" fontId="0" fillId="6" borderId="12" xfId="0" applyNumberFormat="1" applyFill="1" applyBorder="1"/>
    <xf numFmtId="0" fontId="3" fillId="4" borderId="1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3" borderId="0" xfId="0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  <xf numFmtId="0" fontId="3" fillId="3" borderId="4" xfId="0" applyFont="1" applyFill="1" applyBorder="1"/>
    <xf numFmtId="2" fontId="3" fillId="0" borderId="4" xfId="0" applyNumberFormat="1" applyFont="1" applyBorder="1"/>
    <xf numFmtId="2" fontId="0" fillId="5" borderId="3" xfId="0" applyNumberFormat="1" applyFill="1" applyBorder="1"/>
    <xf numFmtId="2" fontId="0" fillId="5" borderId="8" xfId="0" applyNumberFormat="1" applyFill="1" applyBorder="1"/>
    <xf numFmtId="2" fontId="3" fillId="0" borderId="0" xfId="0" applyNumberFormat="1" applyFont="1" applyBorder="1"/>
    <xf numFmtId="2" fontId="3" fillId="0" borderId="5" xfId="0" applyNumberFormat="1" applyFont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0" fillId="4" borderId="1" xfId="0" applyFill="1" applyBorder="1"/>
    <xf numFmtId="2" fontId="0" fillId="0" borderId="3" xfId="0" applyNumberFormat="1" applyBorder="1"/>
    <xf numFmtId="0" fontId="3" fillId="7" borderId="23" xfId="0" applyFont="1" applyFill="1" applyBorder="1"/>
    <xf numFmtId="2" fontId="7" fillId="0" borderId="7" xfId="0" applyNumberFormat="1" applyFont="1" applyBorder="1"/>
    <xf numFmtId="0" fontId="8" fillId="2" borderId="6" xfId="0" applyFont="1" applyFill="1" applyBorder="1" applyAlignment="1">
      <alignment horizontal="center"/>
    </xf>
    <xf numFmtId="2" fontId="0" fillId="0" borderId="1" xfId="0" applyNumberFormat="1" applyBorder="1"/>
    <xf numFmtId="2" fontId="0" fillId="0" borderId="6" xfId="0" applyNumberFormat="1" applyBorder="1"/>
    <xf numFmtId="0" fontId="2" fillId="2" borderId="9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31" xfId="0" applyFont="1" applyFill="1" applyBorder="1" applyAlignment="1">
      <alignment wrapText="1" shrinkToFit="1"/>
    </xf>
    <xf numFmtId="2" fontId="0" fillId="6" borderId="23" xfId="0" applyNumberFormat="1" applyFill="1" applyBorder="1"/>
    <xf numFmtId="2" fontId="2" fillId="0" borderId="10" xfId="0" applyNumberFormat="1" applyFont="1" applyBorder="1"/>
    <xf numFmtId="2" fontId="0" fillId="2" borderId="3" xfId="0" applyNumberFormat="1" applyFill="1" applyBorder="1"/>
    <xf numFmtId="2" fontId="0" fillId="2" borderId="8" xfId="0" applyNumberFormat="1" applyFill="1" applyBorder="1"/>
    <xf numFmtId="0" fontId="3" fillId="0" borderId="23" xfId="0" applyFont="1" applyFill="1" applyBorder="1"/>
    <xf numFmtId="2" fontId="7" fillId="0" borderId="19" xfId="0" applyNumberFormat="1" applyFont="1" applyBorder="1"/>
    <xf numFmtId="49" fontId="3" fillId="0" borderId="0" xfId="0" applyNumberFormat="1" applyFont="1"/>
    <xf numFmtId="2" fontId="0" fillId="6" borderId="18" xfId="0" applyNumberFormat="1" applyFill="1" applyBorder="1"/>
    <xf numFmtId="2" fontId="3" fillId="6" borderId="23" xfId="0" applyNumberFormat="1" applyFont="1" applyFill="1" applyBorder="1"/>
    <xf numFmtId="0" fontId="3" fillId="6" borderId="19" xfId="0" applyFont="1" applyFill="1" applyBorder="1"/>
    <xf numFmtId="2" fontId="3" fillId="6" borderId="19" xfId="0" applyNumberFormat="1" applyFont="1" applyFill="1" applyBorder="1"/>
    <xf numFmtId="0" fontId="9" fillId="0" borderId="6" xfId="0" applyFont="1" applyBorder="1"/>
    <xf numFmtId="2" fontId="2" fillId="6" borderId="23" xfId="0" applyNumberFormat="1" applyFont="1" applyFill="1" applyBorder="1"/>
    <xf numFmtId="2" fontId="3" fillId="6" borderId="18" xfId="0" applyNumberFormat="1" applyFont="1" applyFill="1" applyBorder="1"/>
    <xf numFmtId="2" fontId="2" fillId="6" borderId="7" xfId="0" applyNumberFormat="1" applyFont="1" applyFill="1" applyBorder="1"/>
    <xf numFmtId="2" fontId="2" fillId="6" borderId="8" xfId="0" applyNumberFormat="1" applyFont="1" applyFill="1" applyBorder="1"/>
    <xf numFmtId="2" fontId="3" fillId="6" borderId="2" xfId="0" applyNumberFormat="1" applyFont="1" applyFill="1" applyBorder="1"/>
    <xf numFmtId="2" fontId="9" fillId="5" borderId="19" xfId="0" applyNumberFormat="1" applyFont="1" applyFill="1" applyBorder="1"/>
    <xf numFmtId="2" fontId="3" fillId="6" borderId="12" xfId="0" applyNumberFormat="1" applyFont="1" applyFill="1" applyBorder="1"/>
    <xf numFmtId="2" fontId="0" fillId="6" borderId="2" xfId="0" applyNumberFormat="1" applyFill="1" applyBorder="1"/>
    <xf numFmtId="2" fontId="0" fillId="5" borderId="6" xfId="0" applyNumberFormat="1" applyFill="1" applyBorder="1"/>
    <xf numFmtId="0" fontId="0" fillId="0" borderId="19" xfId="0" applyBorder="1" applyAlignment="1">
      <alignment horizontal="center"/>
    </xf>
    <xf numFmtId="0" fontId="0" fillId="4" borderId="9" xfId="0" applyFill="1" applyBorder="1"/>
    <xf numFmtId="2" fontId="0" fillId="0" borderId="8" xfId="0" applyNumberFormat="1" applyBorder="1"/>
    <xf numFmtId="2" fontId="0" fillId="6" borderId="10" xfId="0" applyNumberForma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42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6" borderId="18" xfId="0" applyFont="1" applyFill="1" applyBorder="1"/>
    <xf numFmtId="0" fontId="3" fillId="9" borderId="17" xfId="0" applyFont="1" applyFill="1" applyBorder="1"/>
    <xf numFmtId="0" fontId="2" fillId="9" borderId="4" xfId="0" applyFont="1" applyFill="1" applyBorder="1"/>
    <xf numFmtId="0" fontId="2" fillId="9" borderId="0" xfId="0" applyFont="1" applyFill="1" applyBorder="1"/>
    <xf numFmtId="0" fontId="3" fillId="9" borderId="18" xfId="0" applyFont="1" applyFill="1" applyBorder="1"/>
    <xf numFmtId="2" fontId="3" fillId="9" borderId="18" xfId="0" applyNumberFormat="1" applyFont="1" applyFill="1" applyBorder="1"/>
    <xf numFmtId="2" fontId="3" fillId="9" borderId="5" xfId="0" applyNumberFormat="1" applyFont="1" applyFill="1" applyBorder="1"/>
    <xf numFmtId="2" fontId="3" fillId="9" borderId="0" xfId="0" applyNumberFormat="1" applyFont="1" applyFill="1" applyBorder="1"/>
    <xf numFmtId="2" fontId="2" fillId="9" borderId="18" xfId="0" applyNumberFormat="1" applyFont="1" applyFill="1" applyBorder="1"/>
    <xf numFmtId="2" fontId="2" fillId="9" borderId="5" xfId="0" applyNumberFormat="1" applyFont="1" applyFill="1" applyBorder="1"/>
    <xf numFmtId="2" fontId="2" fillId="9" borderId="0" xfId="0" applyNumberFormat="1" applyFont="1" applyFill="1" applyBorder="1"/>
    <xf numFmtId="0" fontId="3" fillId="9" borderId="20" xfId="0" applyFont="1" applyFill="1" applyBorder="1"/>
    <xf numFmtId="0" fontId="3" fillId="9" borderId="22" xfId="0" applyFont="1" applyFill="1" applyBorder="1"/>
    <xf numFmtId="0" fontId="3" fillId="9" borderId="28" xfId="0" applyFont="1" applyFill="1" applyBorder="1"/>
    <xf numFmtId="2" fontId="2" fillId="9" borderId="27" xfId="0" applyNumberFormat="1" applyFont="1" applyFill="1" applyBorder="1" applyAlignment="1">
      <alignment horizontal="left"/>
    </xf>
    <xf numFmtId="0" fontId="3" fillId="9" borderId="31" xfId="0" applyFont="1" applyFill="1" applyBorder="1"/>
    <xf numFmtId="0" fontId="3" fillId="9" borderId="41" xfId="0" applyFont="1" applyFill="1" applyBorder="1"/>
    <xf numFmtId="2" fontId="2" fillId="9" borderId="27" xfId="0" applyNumberFormat="1" applyFont="1" applyFill="1" applyBorder="1"/>
    <xf numFmtId="0" fontId="3" fillId="9" borderId="33" xfId="0" applyFont="1" applyFill="1" applyBorder="1"/>
    <xf numFmtId="0" fontId="0" fillId="9" borderId="24" xfId="0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5" xfId="0" applyFill="1" applyBorder="1"/>
    <xf numFmtId="2" fontId="0" fillId="9" borderId="18" xfId="0" applyNumberFormat="1" applyFill="1" applyBorder="1"/>
    <xf numFmtId="2" fontId="0" fillId="9" borderId="5" xfId="0" applyNumberFormat="1" applyFill="1" applyBorder="1"/>
    <xf numFmtId="2" fontId="0" fillId="9" borderId="0" xfId="0" applyNumberFormat="1" applyFill="1" applyBorder="1"/>
    <xf numFmtId="2" fontId="0" fillId="9" borderId="4" xfId="0" applyNumberFormat="1" applyFill="1" applyBorder="1"/>
    <xf numFmtId="0" fontId="2" fillId="9" borderId="5" xfId="0" applyFont="1" applyFill="1" applyBorder="1"/>
    <xf numFmtId="0" fontId="0" fillId="9" borderId="25" xfId="0" applyFill="1" applyBorder="1"/>
    <xf numFmtId="0" fontId="0" fillId="9" borderId="27" xfId="0" applyFill="1" applyBorder="1"/>
    <xf numFmtId="0" fontId="0" fillId="9" borderId="33" xfId="0" applyFill="1" applyBorder="1"/>
    <xf numFmtId="0" fontId="0" fillId="9" borderId="31" xfId="0" applyFill="1" applyBorder="1"/>
    <xf numFmtId="2" fontId="2" fillId="9" borderId="34" xfId="0" applyNumberFormat="1" applyFont="1" applyFill="1" applyBorder="1" applyAlignment="1">
      <alignment horizontal="center"/>
    </xf>
    <xf numFmtId="2" fontId="0" fillId="9" borderId="31" xfId="0" applyNumberFormat="1" applyFill="1" applyBorder="1"/>
    <xf numFmtId="2" fontId="0" fillId="9" borderId="34" xfId="0" applyNumberFormat="1" applyFill="1" applyBorder="1"/>
    <xf numFmtId="2" fontId="0" fillId="9" borderId="32" xfId="0" applyNumberFormat="1" applyFill="1" applyBorder="1"/>
    <xf numFmtId="2" fontId="2" fillId="9" borderId="33" xfId="0" applyNumberFormat="1" applyFont="1" applyFill="1" applyBorder="1"/>
    <xf numFmtId="2" fontId="0" fillId="9" borderId="33" xfId="0" applyNumberFormat="1" applyFill="1" applyBorder="1"/>
    <xf numFmtId="2" fontId="0" fillId="9" borderId="27" xfId="0" applyNumberFormat="1" applyFill="1" applyBorder="1"/>
    <xf numFmtId="2" fontId="0" fillId="9" borderId="36" xfId="0" applyNumberFormat="1" applyFill="1" applyBorder="1"/>
    <xf numFmtId="2" fontId="3" fillId="10" borderId="23" xfId="0" applyNumberFormat="1" applyFont="1" applyFill="1" applyBorder="1"/>
    <xf numFmtId="2" fontId="3" fillId="10" borderId="5" xfId="0" applyNumberFormat="1" applyFont="1" applyFill="1" applyBorder="1"/>
    <xf numFmtId="2" fontId="3" fillId="10" borderId="8" xfId="0" applyNumberFormat="1" applyFont="1" applyFill="1" applyBorder="1"/>
    <xf numFmtId="2" fontId="3" fillId="10" borderId="2" xfId="0" applyNumberFormat="1" applyFont="1" applyFill="1" applyBorder="1"/>
    <xf numFmtId="0" fontId="3" fillId="10" borderId="7" xfId="0" applyFont="1" applyFill="1" applyBorder="1"/>
    <xf numFmtId="2" fontId="3" fillId="10" borderId="0" xfId="0" applyNumberFormat="1" applyFont="1" applyFill="1" applyBorder="1"/>
    <xf numFmtId="0" fontId="3" fillId="10" borderId="23" xfId="0" applyFont="1" applyFill="1" applyBorder="1"/>
    <xf numFmtId="0" fontId="3" fillId="10" borderId="18" xfId="0" applyFont="1" applyFill="1" applyBorder="1"/>
    <xf numFmtId="2" fontId="3" fillId="10" borderId="3" xfId="0" applyNumberFormat="1" applyFont="1" applyFill="1" applyBorder="1"/>
    <xf numFmtId="0" fontId="3" fillId="10" borderId="8" xfId="0" applyFont="1" applyFill="1" applyBorder="1"/>
    <xf numFmtId="2" fontId="3" fillId="10" borderId="12" xfId="0" applyNumberFormat="1" applyFont="1" applyFill="1" applyBorder="1"/>
    <xf numFmtId="2" fontId="0" fillId="10" borderId="19" xfId="0" applyNumberFormat="1" applyFill="1" applyBorder="1"/>
    <xf numFmtId="2" fontId="0" fillId="10" borderId="23" xfId="0" applyNumberFormat="1" applyFill="1" applyBorder="1"/>
    <xf numFmtId="2" fontId="0" fillId="10" borderId="18" xfId="0" applyNumberFormat="1" applyFill="1" applyBorder="1"/>
    <xf numFmtId="2" fontId="0" fillId="10" borderId="12" xfId="0" applyNumberFormat="1" applyFill="1" applyBorder="1"/>
    <xf numFmtId="2" fontId="2" fillId="10" borderId="23" xfId="0" applyNumberFormat="1" applyFont="1" applyFill="1" applyBorder="1"/>
    <xf numFmtId="2" fontId="2" fillId="6" borderId="18" xfId="0" applyNumberFormat="1" applyFont="1" applyFill="1" applyBorder="1"/>
    <xf numFmtId="2" fontId="0" fillId="2" borderId="5" xfId="0" applyNumberFormat="1" applyFill="1" applyBorder="1"/>
    <xf numFmtId="2" fontId="2" fillId="10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2" fontId="3" fillId="6" borderId="3" xfId="0" applyNumberFormat="1" applyFont="1" applyFill="1" applyBorder="1"/>
    <xf numFmtId="2" fontId="3" fillId="6" borderId="10" xfId="0" applyNumberFormat="1" applyFont="1" applyFill="1" applyBorder="1"/>
    <xf numFmtId="2" fontId="3" fillId="6" borderId="5" xfId="0" applyNumberFormat="1" applyFon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0" fillId="0" borderId="23" xfId="0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C0C0C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Q276"/>
  <sheetViews>
    <sheetView tabSelected="1" topLeftCell="A19" workbookViewId="0">
      <selection activeCell="F15" sqref="F15"/>
    </sheetView>
  </sheetViews>
  <sheetFormatPr defaultRowHeight="12.75"/>
  <cols>
    <col min="1" max="1" width="3.7109375" customWidth="1"/>
    <col min="2" max="2" width="9" customWidth="1"/>
    <col min="3" max="3" width="9.140625" customWidth="1"/>
    <col min="4" max="4" width="7" customWidth="1"/>
    <col min="5" max="5" width="11.5703125" customWidth="1"/>
    <col min="6" max="6" width="11.28515625" customWidth="1"/>
    <col min="7" max="7" width="10.42578125" customWidth="1"/>
    <col min="8" max="8" width="14.85546875" customWidth="1"/>
    <col min="9" max="9" width="9.28515625" customWidth="1"/>
    <col min="10" max="10" width="12.140625" customWidth="1"/>
    <col min="11" max="11" width="12.5703125" customWidth="1"/>
    <col min="12" max="12" width="11.42578125" customWidth="1"/>
    <col min="13" max="13" width="12.5703125" customWidth="1"/>
    <col min="14" max="14" width="0.140625" hidden="1" customWidth="1"/>
    <col min="15" max="15" width="13.85546875" customWidth="1"/>
    <col min="16" max="16" width="18.140625" hidden="1" customWidth="1"/>
    <col min="17" max="17" width="9.140625" hidden="1" customWidth="1"/>
    <col min="18" max="18" width="12" hidden="1" customWidth="1"/>
    <col min="19" max="19" width="14.5703125" hidden="1" customWidth="1"/>
    <col min="20" max="20" width="14.42578125" hidden="1" customWidth="1"/>
    <col min="21" max="21" width="9.140625" hidden="1" customWidth="1"/>
    <col min="22" max="22" width="13.28515625" hidden="1" customWidth="1"/>
    <col min="23" max="23" width="13" hidden="1" customWidth="1"/>
    <col min="24" max="26" width="9.140625" hidden="1" customWidth="1"/>
    <col min="27" max="27" width="4.42578125" hidden="1" customWidth="1"/>
    <col min="28" max="34" width="9.140625" hidden="1" customWidth="1"/>
    <col min="38" max="38" width="17.140625" customWidth="1"/>
    <col min="40" max="40" width="14" customWidth="1"/>
    <col min="41" max="41" width="17.42578125" customWidth="1"/>
    <col min="42" max="42" width="16.28515625" customWidth="1"/>
  </cols>
  <sheetData>
    <row r="1" spans="1:34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3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3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34" ht="51.75" customHeight="1">
      <c r="A4" s="279" t="s">
        <v>189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</row>
    <row r="5" spans="1:34" ht="13.5" thickBot="1">
      <c r="A5" s="14" t="s">
        <v>190</v>
      </c>
      <c r="B5" s="14"/>
      <c r="C5" s="14"/>
      <c r="D5" s="14"/>
      <c r="E5" s="14"/>
      <c r="F5" s="14"/>
      <c r="G5" s="14"/>
      <c r="H5" s="14"/>
      <c r="I5" s="14"/>
      <c r="J5" s="14"/>
      <c r="K5" s="191"/>
      <c r="L5" s="50"/>
      <c r="M5" s="50"/>
      <c r="N5" s="50"/>
      <c r="O5" s="50"/>
    </row>
    <row r="6" spans="1:34" ht="13.5" thickBot="1">
      <c r="A6" s="18" t="s">
        <v>126</v>
      </c>
      <c r="B6" s="19" t="s">
        <v>121</v>
      </c>
      <c r="C6" s="20" t="s">
        <v>120</v>
      </c>
      <c r="D6" s="36"/>
      <c r="E6" s="40" t="s">
        <v>119</v>
      </c>
      <c r="F6" s="36"/>
      <c r="G6" s="36"/>
      <c r="H6" s="94"/>
      <c r="I6" s="94"/>
      <c r="J6" s="178" t="s">
        <v>140</v>
      </c>
      <c r="K6" s="214"/>
      <c r="L6" s="215"/>
      <c r="M6" s="21" t="s">
        <v>143</v>
      </c>
      <c r="N6" s="36" t="s">
        <v>1</v>
      </c>
      <c r="O6" s="117"/>
      <c r="P6" s="106"/>
    </row>
    <row r="7" spans="1:34" ht="13.5" thickBot="1">
      <c r="A7" s="22"/>
      <c r="B7" s="23"/>
      <c r="C7" s="24"/>
      <c r="D7" s="38"/>
      <c r="E7" s="37"/>
      <c r="F7" s="94" t="s">
        <v>152</v>
      </c>
      <c r="G7" s="184"/>
      <c r="H7" s="36" t="s">
        <v>139</v>
      </c>
      <c r="I7" s="36"/>
      <c r="J7" s="281" t="s">
        <v>186</v>
      </c>
      <c r="K7" s="213" t="s">
        <v>179</v>
      </c>
      <c r="L7" s="120"/>
      <c r="M7" s="120" t="s">
        <v>144</v>
      </c>
      <c r="N7" s="38"/>
      <c r="O7" s="120" t="s">
        <v>138</v>
      </c>
      <c r="P7" s="106"/>
    </row>
    <row r="8" spans="1:34" ht="13.5" thickBot="1">
      <c r="A8" s="26"/>
      <c r="B8" s="27" t="s">
        <v>117</v>
      </c>
      <c r="C8" s="28"/>
      <c r="D8" s="39"/>
      <c r="E8" s="118" t="s">
        <v>158</v>
      </c>
      <c r="F8" s="118" t="s">
        <v>151</v>
      </c>
      <c r="G8" s="118"/>
      <c r="H8" s="41"/>
      <c r="I8" s="39"/>
      <c r="J8" s="282"/>
      <c r="K8" s="119"/>
      <c r="L8" s="118"/>
      <c r="M8" s="118"/>
      <c r="N8" s="39"/>
      <c r="O8" s="118"/>
      <c r="P8" s="5"/>
    </row>
    <row r="9" spans="1:34">
      <c r="A9" s="130">
        <v>1</v>
      </c>
      <c r="B9" s="154">
        <v>2</v>
      </c>
      <c r="C9" s="49">
        <v>3</v>
      </c>
      <c r="D9" s="140"/>
      <c r="E9" s="152">
        <v>4</v>
      </c>
      <c r="F9" s="152">
        <v>5</v>
      </c>
      <c r="G9" s="72">
        <v>6</v>
      </c>
      <c r="H9" s="155">
        <v>7</v>
      </c>
      <c r="I9" s="152">
        <v>8</v>
      </c>
      <c r="J9" s="156">
        <v>9</v>
      </c>
      <c r="K9" s="106">
        <v>10</v>
      </c>
      <c r="L9" s="216">
        <v>11</v>
      </c>
      <c r="M9" s="106">
        <v>12</v>
      </c>
      <c r="N9" s="106">
        <v>9</v>
      </c>
      <c r="O9" s="152">
        <v>13</v>
      </c>
      <c r="P9" s="101"/>
    </row>
    <row r="10" spans="1:34">
      <c r="A10" s="124"/>
      <c r="B10" s="125"/>
      <c r="C10" s="66"/>
      <c r="D10" s="139"/>
      <c r="E10" s="194"/>
      <c r="F10" s="73"/>
      <c r="G10" s="127"/>
      <c r="H10" s="90"/>
      <c r="I10" s="90"/>
      <c r="J10" s="90"/>
      <c r="K10" s="90"/>
      <c r="L10" s="195"/>
      <c r="M10" s="195"/>
      <c r="N10" s="128"/>
      <c r="O10" s="158">
        <f>SUM(E10:N10)</f>
        <v>0</v>
      </c>
      <c r="P10" s="5"/>
    </row>
    <row r="11" spans="1:34">
      <c r="A11" s="122">
        <v>1</v>
      </c>
      <c r="B11" s="65">
        <v>321311</v>
      </c>
      <c r="C11" s="67" t="s">
        <v>127</v>
      </c>
      <c r="D11" s="123"/>
      <c r="E11" s="256"/>
      <c r="F11" s="48"/>
      <c r="G11" s="174"/>
      <c r="H11" s="85"/>
      <c r="I11" s="91"/>
      <c r="J11" s="85"/>
      <c r="K11" s="85"/>
      <c r="L11" s="193"/>
      <c r="M11" s="193">
        <v>1200000</v>
      </c>
      <c r="N11" s="137"/>
      <c r="O11" s="159">
        <f>SUM(E11:N11)</f>
        <v>1200000</v>
      </c>
      <c r="P11" s="5"/>
    </row>
    <row r="12" spans="1:34">
      <c r="A12" s="157"/>
      <c r="B12" s="169"/>
      <c r="C12" s="66" t="s">
        <v>4</v>
      </c>
      <c r="D12" s="139"/>
      <c r="E12" s="278">
        <v>27243423</v>
      </c>
      <c r="F12" s="121">
        <v>0</v>
      </c>
      <c r="G12" s="90"/>
      <c r="H12" s="146"/>
      <c r="I12" s="90"/>
      <c r="J12" s="90"/>
      <c r="K12" s="90"/>
      <c r="L12" s="195"/>
      <c r="M12" s="90"/>
      <c r="N12" s="133"/>
      <c r="O12" s="129">
        <f>SUM(E12:N12)</f>
        <v>27243423</v>
      </c>
      <c r="P12" s="5"/>
    </row>
    <row r="13" spans="1:34">
      <c r="A13" s="160"/>
      <c r="B13" s="170"/>
      <c r="C13" s="49" t="s">
        <v>5</v>
      </c>
      <c r="D13" s="140"/>
      <c r="E13" s="274"/>
      <c r="F13" s="165"/>
      <c r="G13" s="91"/>
      <c r="H13" s="161"/>
      <c r="I13" s="91"/>
      <c r="J13" s="91"/>
      <c r="K13" s="91"/>
      <c r="L13" s="198"/>
      <c r="M13" s="91"/>
      <c r="N13" s="133"/>
      <c r="O13" s="134">
        <f>SUM(E13:N13)</f>
        <v>0</v>
      </c>
      <c r="P13" s="5"/>
    </row>
    <row r="14" spans="1:34">
      <c r="A14" s="160">
        <v>2</v>
      </c>
      <c r="B14" s="170">
        <v>733121</v>
      </c>
      <c r="C14" s="49" t="s">
        <v>6</v>
      </c>
      <c r="D14" s="140"/>
      <c r="E14" s="257"/>
      <c r="F14" s="165"/>
      <c r="G14" s="91"/>
      <c r="H14" s="161"/>
      <c r="I14" s="91"/>
      <c r="J14" s="91"/>
      <c r="K14" s="91"/>
      <c r="L14" s="198"/>
      <c r="M14" s="91"/>
      <c r="N14" s="133"/>
      <c r="O14" s="134">
        <f t="shared" ref="O14:O20" si="0">SUM(E14:N14)</f>
        <v>0</v>
      </c>
      <c r="P14" s="5"/>
    </row>
    <row r="15" spans="1:34">
      <c r="A15" s="160"/>
      <c r="B15" s="168"/>
      <c r="C15" s="67"/>
      <c r="D15" s="123"/>
      <c r="E15" s="258"/>
      <c r="F15" s="86"/>
      <c r="G15" s="85"/>
      <c r="H15" s="147"/>
      <c r="I15" s="85"/>
      <c r="J15" s="85"/>
      <c r="K15" s="85"/>
      <c r="L15" s="193"/>
      <c r="M15" s="85"/>
      <c r="N15" s="133"/>
      <c r="O15" s="138">
        <f t="shared" si="0"/>
        <v>0</v>
      </c>
      <c r="P15" s="5"/>
    </row>
    <row r="16" spans="1:34">
      <c r="A16" s="124">
        <v>3</v>
      </c>
      <c r="B16" s="125">
        <v>733221</v>
      </c>
      <c r="C16" s="49" t="s">
        <v>136</v>
      </c>
      <c r="D16" s="140"/>
      <c r="E16" s="195">
        <v>600000</v>
      </c>
      <c r="F16" s="146">
        <v>0</v>
      </c>
      <c r="G16" s="90"/>
      <c r="H16" s="146"/>
      <c r="I16" s="90"/>
      <c r="J16" s="90"/>
      <c r="K16" s="90"/>
      <c r="L16" s="195"/>
      <c r="M16" s="90"/>
      <c r="N16" s="128"/>
      <c r="O16" s="129">
        <f t="shared" si="0"/>
        <v>600000</v>
      </c>
      <c r="P16" s="5"/>
    </row>
    <row r="17" spans="1:38">
      <c r="A17" s="122"/>
      <c r="B17" s="65"/>
      <c r="C17" s="67"/>
      <c r="D17" s="123"/>
      <c r="E17" s="256"/>
      <c r="F17" s="147"/>
      <c r="G17" s="85"/>
      <c r="H17" s="147"/>
      <c r="I17" s="85"/>
      <c r="J17" s="85"/>
      <c r="K17" s="85"/>
      <c r="L17" s="193"/>
      <c r="M17" s="85"/>
      <c r="N17" s="137"/>
      <c r="O17" s="159">
        <f t="shared" si="0"/>
        <v>0</v>
      </c>
      <c r="P17" s="5"/>
    </row>
    <row r="18" spans="1:38" ht="11.25" customHeight="1">
      <c r="A18" s="166"/>
      <c r="B18" s="125"/>
      <c r="C18" s="126" t="s">
        <v>107</v>
      </c>
      <c r="D18" s="126"/>
      <c r="E18" s="259">
        <v>0</v>
      </c>
      <c r="F18" s="90"/>
      <c r="G18" s="90"/>
      <c r="H18" s="127"/>
      <c r="I18" s="90"/>
      <c r="J18" s="90"/>
      <c r="K18" s="90"/>
      <c r="L18" s="195"/>
      <c r="M18" s="90"/>
      <c r="N18" s="128"/>
      <c r="O18" s="158">
        <f t="shared" si="0"/>
        <v>0</v>
      </c>
      <c r="P18" s="5"/>
    </row>
    <row r="19" spans="1:38">
      <c r="A19" s="167">
        <v>4</v>
      </c>
      <c r="B19" s="65">
        <v>733141</v>
      </c>
      <c r="C19" s="135" t="s">
        <v>108</v>
      </c>
      <c r="D19" s="135"/>
      <c r="E19" s="260"/>
      <c r="F19" s="85"/>
      <c r="G19" s="85"/>
      <c r="H19" s="136"/>
      <c r="I19" s="85"/>
      <c r="J19" s="85"/>
      <c r="K19" s="85"/>
      <c r="L19" s="193"/>
      <c r="M19" s="85"/>
      <c r="N19" s="137"/>
      <c r="O19" s="159">
        <f t="shared" si="0"/>
        <v>0</v>
      </c>
      <c r="P19" s="5"/>
    </row>
    <row r="20" spans="1:38">
      <c r="A20" s="130"/>
      <c r="B20" s="131"/>
      <c r="C20" s="49"/>
      <c r="D20" s="132"/>
      <c r="E20" s="261"/>
      <c r="F20" s="91"/>
      <c r="G20" s="91"/>
      <c r="H20" s="165"/>
      <c r="I20" s="91"/>
      <c r="J20" s="91"/>
      <c r="K20" s="164"/>
      <c r="L20" s="198"/>
      <c r="M20" s="164"/>
      <c r="N20" s="133"/>
      <c r="O20" s="134">
        <f t="shared" si="0"/>
        <v>0</v>
      </c>
      <c r="P20" s="5"/>
    </row>
    <row r="21" spans="1:38">
      <c r="A21" s="122">
        <v>5</v>
      </c>
      <c r="B21" s="65">
        <v>741414</v>
      </c>
      <c r="C21" s="67"/>
      <c r="D21" s="135"/>
      <c r="E21" s="262"/>
      <c r="F21" s="85"/>
      <c r="G21" s="85"/>
      <c r="H21" s="86"/>
      <c r="I21" s="85"/>
      <c r="J21" s="85"/>
      <c r="K21" s="136"/>
      <c r="L21" s="193"/>
      <c r="M21" s="136"/>
      <c r="N21" s="137"/>
      <c r="O21" s="138">
        <f>SUM(G21:N21)</f>
        <v>0</v>
      </c>
      <c r="P21" s="5"/>
    </row>
    <row r="22" spans="1:38">
      <c r="A22" s="124"/>
      <c r="B22" s="125"/>
      <c r="C22" s="66"/>
      <c r="D22" s="126"/>
      <c r="E22" s="259">
        <v>0</v>
      </c>
      <c r="F22" s="90"/>
      <c r="G22" s="90"/>
      <c r="H22" s="121"/>
      <c r="I22" s="90"/>
      <c r="J22" s="90"/>
      <c r="K22" s="127"/>
      <c r="L22" s="195"/>
      <c r="M22" s="127"/>
      <c r="N22" s="128"/>
      <c r="O22" s="129"/>
      <c r="P22" s="5"/>
    </row>
    <row r="23" spans="1:38">
      <c r="A23" s="122">
        <v>6</v>
      </c>
      <c r="B23" s="65">
        <v>742000</v>
      </c>
      <c r="C23" s="67" t="s">
        <v>171</v>
      </c>
      <c r="D23" s="135"/>
      <c r="E23" s="262"/>
      <c r="F23" s="85"/>
      <c r="G23" s="85"/>
      <c r="H23" s="86"/>
      <c r="I23" s="85"/>
      <c r="J23" s="91">
        <v>0</v>
      </c>
      <c r="K23" s="136"/>
      <c r="L23" s="193"/>
      <c r="M23" s="136"/>
      <c r="N23" s="137"/>
      <c r="O23" s="138">
        <f>SUM(I23:N23)</f>
        <v>0</v>
      </c>
      <c r="P23" s="5"/>
    </row>
    <row r="24" spans="1:38">
      <c r="A24" s="124"/>
      <c r="B24" s="125">
        <v>745129</v>
      </c>
      <c r="C24" s="66" t="s">
        <v>130</v>
      </c>
      <c r="D24" s="126"/>
      <c r="E24" s="259">
        <v>0</v>
      </c>
      <c r="F24" s="90"/>
      <c r="G24" s="90"/>
      <c r="H24" s="121"/>
      <c r="I24" s="146"/>
      <c r="J24" s="195">
        <v>45556345</v>
      </c>
      <c r="K24" s="127"/>
      <c r="L24" s="195"/>
      <c r="M24" s="127"/>
      <c r="N24" s="128"/>
      <c r="O24" s="129">
        <f>SUM(J24:N24)</f>
        <v>45556345</v>
      </c>
      <c r="P24" s="5"/>
      <c r="S24" s="88"/>
    </row>
    <row r="25" spans="1:38" ht="12.75" customHeight="1">
      <c r="A25" s="122">
        <v>7</v>
      </c>
      <c r="B25" s="65"/>
      <c r="C25" s="49" t="s">
        <v>142</v>
      </c>
      <c r="D25" s="132"/>
      <c r="E25" s="263"/>
      <c r="F25" s="85"/>
      <c r="G25" s="85"/>
      <c r="H25" s="86"/>
      <c r="I25" s="147"/>
      <c r="J25" s="85"/>
      <c r="K25" s="136"/>
      <c r="L25" s="193"/>
      <c r="M25" s="136"/>
      <c r="N25" s="137"/>
      <c r="O25" s="138"/>
      <c r="P25" s="5"/>
      <c r="S25" s="5"/>
      <c r="AL25" t="s">
        <v>187</v>
      </c>
    </row>
    <row r="26" spans="1:38">
      <c r="A26" s="124"/>
      <c r="B26" s="169"/>
      <c r="C26" s="66"/>
      <c r="D26" s="139"/>
      <c r="E26" s="264">
        <v>0</v>
      </c>
      <c r="F26" s="90"/>
      <c r="G26" s="90"/>
      <c r="H26" s="121"/>
      <c r="I26" s="90"/>
      <c r="J26" s="90">
        <v>0</v>
      </c>
      <c r="K26" s="127"/>
      <c r="L26" s="195"/>
      <c r="M26" s="127"/>
      <c r="N26" s="128"/>
      <c r="O26" s="129">
        <f>SUM(F26:N26)</f>
        <v>0</v>
      </c>
      <c r="P26" s="5"/>
      <c r="S26" s="5"/>
    </row>
    <row r="27" spans="1:38">
      <c r="A27" s="122">
        <v>8</v>
      </c>
      <c r="B27" s="168">
        <v>745100</v>
      </c>
      <c r="C27" s="67" t="s">
        <v>161</v>
      </c>
      <c r="D27" s="189"/>
      <c r="E27" s="265"/>
      <c r="F27" s="85"/>
      <c r="G27" s="85"/>
      <c r="H27" s="86"/>
      <c r="I27" s="85"/>
      <c r="J27" s="85"/>
      <c r="K27" s="136"/>
      <c r="L27" s="193"/>
      <c r="M27" s="136"/>
      <c r="N27" s="137"/>
      <c r="O27" s="138">
        <f>SUM(I27:N27)</f>
        <v>0</v>
      </c>
      <c r="P27" s="5"/>
      <c r="S27" s="5"/>
    </row>
    <row r="28" spans="1:38">
      <c r="A28" s="141">
        <v>9</v>
      </c>
      <c r="B28" s="65">
        <v>771111</v>
      </c>
      <c r="C28" s="66" t="s">
        <v>109</v>
      </c>
      <c r="D28" s="139"/>
      <c r="E28" s="259">
        <v>0</v>
      </c>
      <c r="F28" s="83"/>
      <c r="G28" s="83"/>
      <c r="H28" s="84"/>
      <c r="I28" s="148"/>
      <c r="J28" s="83"/>
      <c r="K28" s="143"/>
      <c r="L28" s="203"/>
      <c r="M28" s="143"/>
      <c r="N28" s="144"/>
      <c r="O28" s="145">
        <f>SUM(F28:N28)</f>
        <v>0</v>
      </c>
      <c r="P28" s="5"/>
      <c r="S28" s="88"/>
    </row>
    <row r="29" spans="1:38">
      <c r="A29" s="122">
        <v>10</v>
      </c>
      <c r="B29" s="64">
        <v>781111</v>
      </c>
      <c r="C29" s="68" t="s">
        <v>163</v>
      </c>
      <c r="D29" s="142"/>
      <c r="E29" s="259">
        <v>0</v>
      </c>
      <c r="F29" s="85"/>
      <c r="G29" s="85"/>
      <c r="H29" s="86"/>
      <c r="I29" s="147"/>
      <c r="J29" s="83">
        <v>400000</v>
      </c>
      <c r="K29" s="136"/>
      <c r="L29" s="203"/>
      <c r="M29" s="136"/>
      <c r="N29" s="137"/>
      <c r="O29" s="138">
        <f>SUM(F29:N29)</f>
        <v>400000</v>
      </c>
      <c r="P29" s="5"/>
      <c r="S29" s="88"/>
    </row>
    <row r="30" spans="1:38">
      <c r="A30" s="124">
        <v>11</v>
      </c>
      <c r="B30" s="64">
        <v>781111</v>
      </c>
      <c r="C30" s="68" t="s">
        <v>141</v>
      </c>
      <c r="D30" s="142"/>
      <c r="E30" s="259">
        <v>0</v>
      </c>
      <c r="F30" s="83"/>
      <c r="G30" s="83"/>
      <c r="H30" s="84"/>
      <c r="I30" s="83"/>
      <c r="J30" s="193"/>
      <c r="K30" s="193">
        <v>11942724</v>
      </c>
      <c r="L30" s="195"/>
      <c r="M30" s="201"/>
      <c r="N30" s="128"/>
      <c r="O30" s="129">
        <f>SUM(F30:N30)</f>
        <v>11942724</v>
      </c>
      <c r="P30" s="5"/>
      <c r="S30" s="88"/>
    </row>
    <row r="31" spans="1:38">
      <c r="A31" s="141">
        <v>12</v>
      </c>
      <c r="B31" s="64">
        <v>781111</v>
      </c>
      <c r="C31" s="68" t="s">
        <v>149</v>
      </c>
      <c r="D31" s="142"/>
      <c r="E31" s="259">
        <v>0</v>
      </c>
      <c r="F31" s="83"/>
      <c r="G31" s="83"/>
      <c r="H31" s="186"/>
      <c r="I31" s="83"/>
      <c r="J31" s="203"/>
      <c r="K31" s="143"/>
      <c r="L31" s="203"/>
      <c r="M31" s="143"/>
      <c r="N31" s="144"/>
      <c r="O31" s="145">
        <f>SUM(E31:N31)</f>
        <v>0</v>
      </c>
      <c r="P31" s="5"/>
    </row>
    <row r="32" spans="1:38">
      <c r="A32" s="141">
        <v>18</v>
      </c>
      <c r="B32" s="64">
        <v>791111</v>
      </c>
      <c r="C32" s="68" t="s">
        <v>159</v>
      </c>
      <c r="D32" s="142"/>
      <c r="E32" s="266">
        <v>0</v>
      </c>
      <c r="F32" s="83"/>
      <c r="G32" s="83"/>
      <c r="H32" s="277">
        <v>44425696</v>
      </c>
      <c r="I32" s="83"/>
      <c r="J32" s="83"/>
      <c r="K32" s="143"/>
      <c r="L32" s="203"/>
      <c r="M32" s="143"/>
      <c r="N32" s="144"/>
      <c r="O32" s="145">
        <f>SUM(F32:N32)</f>
        <v>44425696</v>
      </c>
      <c r="P32" s="5"/>
    </row>
    <row r="33" spans="1:24">
      <c r="A33" s="217"/>
      <c r="B33" s="218" t="s">
        <v>2</v>
      </c>
      <c r="C33" s="219"/>
      <c r="D33" s="219"/>
      <c r="E33" s="220"/>
      <c r="F33" s="221"/>
      <c r="G33" s="221"/>
      <c r="H33" s="222"/>
      <c r="I33" s="221"/>
      <c r="J33" s="221"/>
      <c r="K33" s="223"/>
      <c r="L33" s="221"/>
      <c r="M33" s="223"/>
      <c r="N33" s="133"/>
      <c r="O33" s="134"/>
      <c r="P33" s="5"/>
    </row>
    <row r="34" spans="1:24" ht="13.5" thickBot="1">
      <c r="A34" s="217"/>
      <c r="B34" s="218" t="s">
        <v>3</v>
      </c>
      <c r="C34" s="219"/>
      <c r="D34" s="219"/>
      <c r="E34" s="221">
        <f>SUM(E11:E33)</f>
        <v>27843423</v>
      </c>
      <c r="F34" s="221">
        <f>SUM(F10:F33)</f>
        <v>0</v>
      </c>
      <c r="G34" s="224">
        <f>SUM(G11:G33)</f>
        <v>0</v>
      </c>
      <c r="H34" s="225">
        <f>SUM(H13:H33)</f>
        <v>44425696</v>
      </c>
      <c r="I34" s="224">
        <f>SUM(I10:I33)</f>
        <v>0</v>
      </c>
      <c r="J34" s="224">
        <f>SUM(J23:J33)</f>
        <v>45956345</v>
      </c>
      <c r="K34" s="226">
        <f>SUM(K10:K33)</f>
        <v>11942724</v>
      </c>
      <c r="L34" s="224">
        <f>SUM(L11:L33)</f>
        <v>0</v>
      </c>
      <c r="M34" s="226">
        <f>SUM(M10:M33)</f>
        <v>1200000</v>
      </c>
      <c r="N34" s="87"/>
      <c r="O34" s="149">
        <f>SUM(O10:O33)</f>
        <v>131368188</v>
      </c>
      <c r="P34" s="5"/>
    </row>
    <row r="35" spans="1:24" ht="13.5" thickBot="1">
      <c r="A35" s="227"/>
      <c r="B35" s="228"/>
      <c r="C35" s="229"/>
      <c r="D35" s="229"/>
      <c r="E35" s="230">
        <f>SUM(E34+F34)</f>
        <v>27843423</v>
      </c>
      <c r="F35" s="231"/>
      <c r="G35" s="232"/>
      <c r="H35" s="232"/>
      <c r="I35" s="228"/>
      <c r="J35" s="233">
        <f>SUM(J34+K34+L34)</f>
        <v>57899069</v>
      </c>
      <c r="K35" s="234"/>
      <c r="L35" s="231"/>
      <c r="M35" s="229"/>
      <c r="N35" s="150"/>
      <c r="O35" s="173"/>
      <c r="P35" s="5"/>
    </row>
    <row r="36" spans="1:24">
      <c r="P36" s="5"/>
    </row>
    <row r="37" spans="1:24">
      <c r="P37" s="5"/>
    </row>
    <row r="38" spans="1:24">
      <c r="A38" s="14" t="s">
        <v>122</v>
      </c>
      <c r="B38" s="14"/>
      <c r="C38" s="14"/>
      <c r="D38" s="14"/>
      <c r="E38" s="14"/>
      <c r="P38" s="5"/>
    </row>
    <row r="39" spans="1:24">
      <c r="P39" s="5"/>
      <c r="Q39" s="5"/>
    </row>
    <row r="40" spans="1:24">
      <c r="P40" s="5"/>
      <c r="Q40" s="5"/>
    </row>
    <row r="41" spans="1:24" ht="25.5">
      <c r="A41" s="25" t="s">
        <v>126</v>
      </c>
      <c r="B41" s="70" t="s">
        <v>0</v>
      </c>
      <c r="C41" s="29" t="s">
        <v>129</v>
      </c>
      <c r="D41" s="30"/>
      <c r="E41" s="42" t="s">
        <v>137</v>
      </c>
      <c r="F41" s="42"/>
      <c r="G41" s="42"/>
      <c r="H41" s="42"/>
      <c r="I41" s="42"/>
      <c r="J41" s="29" t="s">
        <v>156</v>
      </c>
      <c r="K41" s="42"/>
      <c r="L41" s="210"/>
      <c r="M41" s="181" t="s">
        <v>131</v>
      </c>
      <c r="N41" s="42" t="s">
        <v>128</v>
      </c>
      <c r="O41" s="110"/>
      <c r="P41" s="5"/>
      <c r="T41" s="88"/>
    </row>
    <row r="42" spans="1:24" ht="25.5">
      <c r="A42" s="23"/>
      <c r="B42" s="23"/>
      <c r="C42" s="24"/>
      <c r="D42" s="38"/>
      <c r="E42" s="178"/>
      <c r="F42" s="179" t="s">
        <v>152</v>
      </c>
      <c r="G42" s="180"/>
      <c r="H42" s="178" t="s">
        <v>154</v>
      </c>
      <c r="I42" s="179"/>
      <c r="J42" s="32" t="s">
        <v>157</v>
      </c>
      <c r="K42" s="43"/>
      <c r="L42" s="211"/>
      <c r="M42" s="182" t="s">
        <v>132</v>
      </c>
      <c r="N42" s="38"/>
      <c r="O42" s="23" t="s">
        <v>138</v>
      </c>
      <c r="P42" s="5"/>
      <c r="T42" s="88"/>
    </row>
    <row r="43" spans="1:24" ht="45.75" customHeight="1">
      <c r="A43" s="31"/>
      <c r="B43" s="31"/>
      <c r="C43" s="32"/>
      <c r="D43" s="33"/>
      <c r="E43" s="71" t="s">
        <v>153</v>
      </c>
      <c r="F43" s="175" t="s">
        <v>151</v>
      </c>
      <c r="G43" s="71"/>
      <c r="H43" s="31" t="s">
        <v>155</v>
      </c>
      <c r="I43" s="71"/>
      <c r="J43" s="275" t="s">
        <v>185</v>
      </c>
      <c r="K43" s="31" t="s">
        <v>179</v>
      </c>
      <c r="L43" s="212"/>
      <c r="M43" s="183"/>
      <c r="N43" s="43"/>
      <c r="O43" s="31"/>
      <c r="P43" s="5"/>
      <c r="T43" s="88"/>
      <c r="X43" s="50"/>
    </row>
    <row r="44" spans="1:24">
      <c r="A44" s="57">
        <v>1</v>
      </c>
      <c r="B44" s="52">
        <v>2</v>
      </c>
      <c r="C44" s="16">
        <v>3</v>
      </c>
      <c r="D44" s="17"/>
      <c r="E44" s="15">
        <v>4</v>
      </c>
      <c r="F44" s="15">
        <v>5</v>
      </c>
      <c r="G44" s="15">
        <v>6</v>
      </c>
      <c r="H44" s="15">
        <v>7</v>
      </c>
      <c r="I44" s="17">
        <v>8</v>
      </c>
      <c r="J44" s="15">
        <v>9</v>
      </c>
      <c r="K44" s="101">
        <v>10</v>
      </c>
      <c r="L44" s="105"/>
      <c r="M44" s="206">
        <v>12</v>
      </c>
      <c r="N44" s="44">
        <v>9</v>
      </c>
      <c r="O44" s="15">
        <v>11</v>
      </c>
      <c r="P44" s="5"/>
      <c r="T44" s="88"/>
      <c r="W44" s="103"/>
      <c r="X44" s="50"/>
    </row>
    <row r="45" spans="1:24">
      <c r="A45" s="58">
        <v>1</v>
      </c>
      <c r="B45" s="56">
        <v>411100</v>
      </c>
      <c r="C45" s="1" t="s">
        <v>8</v>
      </c>
      <c r="D45" s="3"/>
      <c r="E45" s="267">
        <v>1421819</v>
      </c>
      <c r="F45" s="77"/>
      <c r="G45" s="77"/>
      <c r="H45" s="100">
        <v>27065500</v>
      </c>
      <c r="I45" s="100"/>
      <c r="J45" s="100">
        <v>17767754</v>
      </c>
      <c r="K45" s="96">
        <v>9511384</v>
      </c>
      <c r="L45" s="151"/>
      <c r="M45" s="96">
        <v>0</v>
      </c>
      <c r="N45" s="78"/>
      <c r="O45" s="92">
        <f t="shared" ref="O45:O52" si="1">SUM(E45:N45)</f>
        <v>55766457</v>
      </c>
      <c r="P45" s="5"/>
      <c r="T45" s="88"/>
      <c r="W45" s="103"/>
      <c r="X45" s="50"/>
    </row>
    <row r="46" spans="1:24">
      <c r="A46" s="59"/>
      <c r="B46" s="55"/>
      <c r="C46" s="7" t="s">
        <v>9</v>
      </c>
      <c r="D46" s="9"/>
      <c r="E46" s="268"/>
      <c r="F46" s="80"/>
      <c r="G46" s="80"/>
      <c r="H46" s="185"/>
      <c r="I46" s="185"/>
      <c r="J46" s="185"/>
      <c r="K46" s="97"/>
      <c r="L46" s="205"/>
      <c r="M46" s="97">
        <v>0</v>
      </c>
      <c r="N46" s="81"/>
      <c r="O46" s="93">
        <f t="shared" si="1"/>
        <v>0</v>
      </c>
      <c r="P46" s="5"/>
      <c r="T46" s="88"/>
      <c r="W46" s="103"/>
      <c r="X46" s="50"/>
    </row>
    <row r="47" spans="1:24">
      <c r="A47" s="60">
        <v>2</v>
      </c>
      <c r="B47" s="54">
        <v>411151</v>
      </c>
      <c r="C47" s="4" t="s">
        <v>123</v>
      </c>
      <c r="D47" s="6"/>
      <c r="E47" s="269">
        <v>0</v>
      </c>
      <c r="F47" s="77"/>
      <c r="G47" s="77">
        <v>0</v>
      </c>
      <c r="H47" s="100"/>
      <c r="I47" s="100"/>
      <c r="J47" s="100"/>
      <c r="K47" s="96">
        <v>0</v>
      </c>
      <c r="L47" s="96"/>
      <c r="M47" s="98">
        <v>0</v>
      </c>
      <c r="N47" s="79"/>
      <c r="O47" s="107">
        <f t="shared" si="1"/>
        <v>0</v>
      </c>
      <c r="P47" s="5"/>
      <c r="T47" s="88"/>
      <c r="W47" s="103"/>
      <c r="X47" s="50"/>
    </row>
    <row r="48" spans="1:24">
      <c r="A48" s="58">
        <v>3</v>
      </c>
      <c r="B48" s="56">
        <v>411159</v>
      </c>
      <c r="C48" s="51" t="s">
        <v>133</v>
      </c>
      <c r="D48" s="3"/>
      <c r="E48" s="267">
        <v>0</v>
      </c>
      <c r="F48" s="77"/>
      <c r="G48" s="77">
        <v>0</v>
      </c>
      <c r="H48" s="100"/>
      <c r="I48" s="100"/>
      <c r="J48" s="100">
        <v>0</v>
      </c>
      <c r="K48" s="96">
        <v>0</v>
      </c>
      <c r="L48" s="96"/>
      <c r="M48" s="96">
        <v>0</v>
      </c>
      <c r="N48" s="78"/>
      <c r="O48" s="92">
        <f t="shared" si="1"/>
        <v>0</v>
      </c>
      <c r="P48" s="89"/>
      <c r="T48" s="88"/>
    </row>
    <row r="49" spans="1:42">
      <c r="A49" s="58">
        <v>4</v>
      </c>
      <c r="B49" s="171">
        <v>412111</v>
      </c>
      <c r="C49" s="1" t="s">
        <v>10</v>
      </c>
      <c r="D49" s="3"/>
      <c r="E49" s="267">
        <v>142000</v>
      </c>
      <c r="F49" s="77"/>
      <c r="G49" s="77"/>
      <c r="H49" s="100">
        <v>2706550</v>
      </c>
      <c r="I49" s="100"/>
      <c r="J49" s="100">
        <v>1776775</v>
      </c>
      <c r="K49" s="96">
        <v>951138</v>
      </c>
      <c r="L49" s="96"/>
      <c r="M49" s="96">
        <v>0</v>
      </c>
      <c r="N49" s="78"/>
      <c r="O49" s="187">
        <f t="shared" si="1"/>
        <v>5576463</v>
      </c>
      <c r="P49" s="5"/>
      <c r="T49" s="88"/>
    </row>
    <row r="50" spans="1:42" ht="19.5" customHeight="1">
      <c r="A50" s="58">
        <v>5</v>
      </c>
      <c r="B50" s="171">
        <v>412211</v>
      </c>
      <c r="C50" s="1" t="s">
        <v>11</v>
      </c>
      <c r="D50" s="3"/>
      <c r="E50" s="267">
        <v>70578</v>
      </c>
      <c r="F50" s="77"/>
      <c r="G50" s="77"/>
      <c r="H50" s="100">
        <v>1393150</v>
      </c>
      <c r="I50" s="100"/>
      <c r="J50" s="100">
        <v>966768</v>
      </c>
      <c r="K50" s="96">
        <v>480202</v>
      </c>
      <c r="L50" s="96"/>
      <c r="M50" s="96">
        <v>0</v>
      </c>
      <c r="N50" s="78"/>
      <c r="O50" s="92">
        <f t="shared" si="1"/>
        <v>2910698</v>
      </c>
      <c r="T50" s="88"/>
    </row>
    <row r="51" spans="1:42">
      <c r="A51" s="61">
        <v>6</v>
      </c>
      <c r="B51" s="207">
        <v>412311</v>
      </c>
      <c r="C51" s="10" t="s">
        <v>12</v>
      </c>
      <c r="D51" s="11"/>
      <c r="E51" s="270"/>
      <c r="F51" s="76"/>
      <c r="G51" s="76"/>
      <c r="H51" s="153">
        <v>0</v>
      </c>
      <c r="I51" s="153"/>
      <c r="J51" s="209"/>
      <c r="K51" s="99"/>
      <c r="L51" s="99"/>
      <c r="M51" s="99">
        <v>0</v>
      </c>
      <c r="N51" s="82"/>
      <c r="O51" s="108">
        <f t="shared" si="1"/>
        <v>0</v>
      </c>
      <c r="T51" s="88"/>
    </row>
    <row r="52" spans="1:42">
      <c r="A52" s="59">
        <v>7</v>
      </c>
      <c r="B52" s="55">
        <v>413142</v>
      </c>
      <c r="C52" s="7" t="s">
        <v>170</v>
      </c>
      <c r="D52" s="9"/>
      <c r="E52" s="268">
        <v>10000</v>
      </c>
      <c r="F52" s="75">
        <v>0</v>
      </c>
      <c r="G52" s="75">
        <v>0</v>
      </c>
      <c r="H52" s="192">
        <v>2000</v>
      </c>
      <c r="I52" s="192"/>
      <c r="J52" s="185">
        <v>150000</v>
      </c>
      <c r="K52" s="98">
        <v>0</v>
      </c>
      <c r="L52" s="98"/>
      <c r="M52" s="98"/>
      <c r="N52" s="81"/>
      <c r="O52" s="93">
        <f t="shared" si="1"/>
        <v>162000</v>
      </c>
      <c r="T52" s="88"/>
    </row>
    <row r="53" spans="1:42">
      <c r="A53" s="61">
        <v>8</v>
      </c>
      <c r="B53" s="53">
        <v>414121</v>
      </c>
      <c r="C53" s="10" t="s">
        <v>166</v>
      </c>
      <c r="D53" s="11"/>
      <c r="E53" s="270">
        <v>50</v>
      </c>
      <c r="F53" s="77">
        <v>0</v>
      </c>
      <c r="G53" s="77">
        <v>0</v>
      </c>
      <c r="H53" s="100"/>
      <c r="I53" s="100"/>
      <c r="J53" s="153">
        <v>1000</v>
      </c>
      <c r="K53" s="96"/>
      <c r="L53" s="96"/>
      <c r="M53" s="96">
        <v>0</v>
      </c>
      <c r="N53" s="82"/>
      <c r="O53" s="108">
        <f>SUM(E53:N53)</f>
        <v>1050</v>
      </c>
      <c r="R53" s="88"/>
      <c r="S53" s="102"/>
      <c r="T53" s="102"/>
      <c r="V53" s="89"/>
    </row>
    <row r="54" spans="1:42">
      <c r="A54" s="59">
        <v>9</v>
      </c>
      <c r="B54" s="53">
        <v>414311</v>
      </c>
      <c r="C54" s="113" t="s">
        <v>183</v>
      </c>
      <c r="D54" s="11"/>
      <c r="E54" s="270"/>
      <c r="F54" s="77"/>
      <c r="G54" s="77"/>
      <c r="H54" s="100">
        <v>0</v>
      </c>
      <c r="I54" s="100"/>
      <c r="J54" s="153">
        <v>900000</v>
      </c>
      <c r="K54" s="96"/>
      <c r="L54" s="96"/>
      <c r="M54" s="96"/>
      <c r="N54" s="82"/>
      <c r="O54" s="108">
        <f>SUM(H54:N54)</f>
        <v>900000</v>
      </c>
      <c r="R54" s="88"/>
      <c r="S54" s="102"/>
      <c r="T54" s="102"/>
      <c r="V54" s="89"/>
    </row>
    <row r="55" spans="1:42">
      <c r="A55" s="59">
        <v>10</v>
      </c>
      <c r="B55" s="53">
        <v>414314</v>
      </c>
      <c r="C55" s="113" t="s">
        <v>165</v>
      </c>
      <c r="D55" s="11"/>
      <c r="E55" s="270">
        <v>0</v>
      </c>
      <c r="F55" s="77"/>
      <c r="G55" s="77"/>
      <c r="H55" s="100">
        <v>0</v>
      </c>
      <c r="I55" s="100"/>
      <c r="J55" s="153" t="s">
        <v>184</v>
      </c>
      <c r="K55" s="96"/>
      <c r="L55" s="96"/>
      <c r="M55" s="96"/>
      <c r="N55" s="82"/>
      <c r="O55" s="108">
        <f>SUM(E55:N55)</f>
        <v>0</v>
      </c>
      <c r="T55" s="89"/>
    </row>
    <row r="56" spans="1:42">
      <c r="A56" s="59">
        <v>11</v>
      </c>
      <c r="B56" s="53">
        <v>414419</v>
      </c>
      <c r="C56" s="10" t="s">
        <v>169</v>
      </c>
      <c r="D56" s="11"/>
      <c r="E56" s="270">
        <v>15950</v>
      </c>
      <c r="F56" s="77">
        <v>0</v>
      </c>
      <c r="G56" s="77">
        <v>0</v>
      </c>
      <c r="H56" s="153"/>
      <c r="I56" s="100"/>
      <c r="J56" s="100">
        <v>100000</v>
      </c>
      <c r="K56" s="96">
        <v>0</v>
      </c>
      <c r="L56" s="96"/>
      <c r="M56" s="96">
        <v>0</v>
      </c>
      <c r="N56" s="82"/>
      <c r="O56" s="108">
        <f t="shared" ref="O56:O71" si="2">SUM(E56:N56)</f>
        <v>115950</v>
      </c>
      <c r="P56" s="106"/>
      <c r="S56" s="102"/>
      <c r="T56" s="102"/>
      <c r="U56" s="102"/>
      <c r="V56" s="89"/>
    </row>
    <row r="57" spans="1:42">
      <c r="A57" s="62">
        <v>12</v>
      </c>
      <c r="B57" s="55">
        <v>415100</v>
      </c>
      <c r="C57" s="196" t="s">
        <v>167</v>
      </c>
      <c r="D57" s="9"/>
      <c r="E57" s="268">
        <v>158026</v>
      </c>
      <c r="F57" s="77">
        <v>0</v>
      </c>
      <c r="G57" s="77"/>
      <c r="H57" s="185">
        <v>740000</v>
      </c>
      <c r="I57" s="153"/>
      <c r="J57" s="153">
        <v>1050379</v>
      </c>
      <c r="K57" s="99">
        <v>0</v>
      </c>
      <c r="L57" s="96"/>
      <c r="M57" s="96"/>
      <c r="N57" s="81"/>
      <c r="O57" s="93">
        <f t="shared" si="2"/>
        <v>1948405</v>
      </c>
      <c r="P57" s="106"/>
      <c r="AN57" s="88"/>
      <c r="AO57" s="5"/>
      <c r="AP57" s="88"/>
    </row>
    <row r="58" spans="1:42">
      <c r="A58" s="59">
        <v>13</v>
      </c>
      <c r="B58" s="56">
        <v>416111</v>
      </c>
      <c r="C58" s="1" t="s">
        <v>13</v>
      </c>
      <c r="D58" s="3"/>
      <c r="E58" s="267">
        <v>0</v>
      </c>
      <c r="F58" s="77">
        <v>0</v>
      </c>
      <c r="G58" s="77">
        <v>0</v>
      </c>
      <c r="H58" s="100"/>
      <c r="I58" s="100"/>
      <c r="J58" s="100">
        <v>162669</v>
      </c>
      <c r="K58" s="96">
        <v>0</v>
      </c>
      <c r="L58" s="96"/>
      <c r="M58" s="96">
        <v>0</v>
      </c>
      <c r="N58" s="78"/>
      <c r="O58" s="92">
        <f t="shared" si="2"/>
        <v>162669</v>
      </c>
      <c r="P58" s="106"/>
      <c r="AN58" s="88"/>
      <c r="AO58" s="5"/>
      <c r="AP58" s="88"/>
    </row>
    <row r="59" spans="1:42">
      <c r="A59" s="58">
        <v>14</v>
      </c>
      <c r="B59" s="56">
        <v>421111</v>
      </c>
      <c r="C59" s="1" t="s">
        <v>14</v>
      </c>
      <c r="D59" s="3"/>
      <c r="E59" s="267"/>
      <c r="F59" s="77">
        <v>0</v>
      </c>
      <c r="G59" s="77">
        <v>0</v>
      </c>
      <c r="H59" s="100"/>
      <c r="I59" s="100"/>
      <c r="J59" s="100">
        <v>1000</v>
      </c>
      <c r="K59" s="96">
        <v>0</v>
      </c>
      <c r="L59" s="151"/>
      <c r="M59" s="96"/>
      <c r="N59" s="78"/>
      <c r="O59" s="92">
        <f t="shared" si="2"/>
        <v>1000</v>
      </c>
      <c r="P59" s="5"/>
      <c r="AN59" s="102"/>
      <c r="AO59" s="5"/>
      <c r="AP59" s="102"/>
    </row>
    <row r="60" spans="1:42">
      <c r="A60" s="59"/>
      <c r="B60" s="55"/>
      <c r="C60" s="7"/>
      <c r="D60" s="9"/>
      <c r="E60" s="268">
        <v>0</v>
      </c>
      <c r="F60" s="80"/>
      <c r="G60" s="80"/>
      <c r="H60" s="197"/>
      <c r="I60" s="185"/>
      <c r="J60" s="185"/>
      <c r="K60" s="98"/>
      <c r="L60" s="95"/>
      <c r="M60" s="97"/>
      <c r="N60" s="81"/>
      <c r="O60" s="93">
        <f t="shared" si="2"/>
        <v>0</v>
      </c>
      <c r="P60" s="101"/>
      <c r="AN60" s="88"/>
      <c r="AO60" s="5"/>
      <c r="AP60" s="88"/>
    </row>
    <row r="61" spans="1:42">
      <c r="A61" s="45">
        <v>15</v>
      </c>
      <c r="B61" s="56">
        <v>421211</v>
      </c>
      <c r="C61" s="1" t="s">
        <v>15</v>
      </c>
      <c r="D61" s="3"/>
      <c r="E61" s="100">
        <v>1000000</v>
      </c>
      <c r="F61" s="77"/>
      <c r="G61" s="77"/>
      <c r="H61" s="100">
        <v>1000</v>
      </c>
      <c r="I61" s="100"/>
      <c r="J61" s="195">
        <v>5600000</v>
      </c>
      <c r="K61" s="96"/>
      <c r="L61" s="202"/>
      <c r="M61" s="96"/>
      <c r="N61" s="78"/>
      <c r="O61" s="92">
        <f t="shared" si="2"/>
        <v>6601000</v>
      </c>
      <c r="P61" s="88"/>
      <c r="S61" s="102"/>
      <c r="AN61" s="88"/>
      <c r="AO61" s="5"/>
      <c r="AP61" s="88"/>
    </row>
    <row r="62" spans="1:42">
      <c r="A62" s="47"/>
      <c r="B62" s="54"/>
      <c r="C62" s="4" t="s">
        <v>16</v>
      </c>
      <c r="D62" s="6"/>
      <c r="E62" s="269"/>
      <c r="F62" s="75"/>
      <c r="G62" s="75"/>
      <c r="H62" s="198"/>
      <c r="I62" s="192"/>
      <c r="J62" s="192"/>
      <c r="K62" s="98"/>
      <c r="L62" s="98"/>
      <c r="M62" s="98"/>
      <c r="N62" s="79"/>
      <c r="O62" s="107">
        <f t="shared" si="2"/>
        <v>0</v>
      </c>
      <c r="P62" s="88"/>
      <c r="S62" s="104"/>
      <c r="AN62" s="88"/>
      <c r="AO62" s="5"/>
      <c r="AP62" s="5"/>
    </row>
    <row r="63" spans="1:42">
      <c r="A63" s="46"/>
      <c r="B63" s="55"/>
      <c r="C63" s="7"/>
      <c r="D63" s="9"/>
      <c r="E63" s="268"/>
      <c r="F63" s="80"/>
      <c r="G63" s="80"/>
      <c r="H63" s="193"/>
      <c r="I63" s="185"/>
      <c r="J63" s="185"/>
      <c r="K63" s="97"/>
      <c r="L63" s="97"/>
      <c r="M63" s="97"/>
      <c r="N63" s="81"/>
      <c r="O63" s="188">
        <f>SUM(H63:N63)</f>
        <v>0</v>
      </c>
      <c r="P63" s="88"/>
      <c r="S63" s="104"/>
      <c r="AN63" s="88"/>
      <c r="AO63" s="5"/>
      <c r="AP63" s="5"/>
    </row>
    <row r="64" spans="1:42">
      <c r="A64" s="45">
        <v>16</v>
      </c>
      <c r="B64" s="56">
        <v>421222</v>
      </c>
      <c r="C64" s="1" t="s">
        <v>17</v>
      </c>
      <c r="D64" s="3"/>
      <c r="E64" s="100">
        <v>500000</v>
      </c>
      <c r="F64" s="77">
        <v>0</v>
      </c>
      <c r="G64" s="77">
        <v>0</v>
      </c>
      <c r="H64" s="195"/>
      <c r="I64" s="100"/>
      <c r="J64" s="100">
        <v>2000000</v>
      </c>
      <c r="K64" s="96">
        <v>0</v>
      </c>
      <c r="L64" s="96"/>
      <c r="M64" s="96">
        <v>300000</v>
      </c>
      <c r="N64" s="78"/>
      <c r="O64" s="92">
        <f t="shared" si="2"/>
        <v>2800000</v>
      </c>
      <c r="P64" s="88"/>
      <c r="S64" s="104"/>
      <c r="AP64" s="89"/>
    </row>
    <row r="65" spans="1:40">
      <c r="A65" s="47"/>
      <c r="B65" s="54"/>
      <c r="C65" s="4"/>
      <c r="D65" s="6"/>
      <c r="E65" s="269"/>
      <c r="F65" s="75"/>
      <c r="G65" s="75"/>
      <c r="H65" s="198"/>
      <c r="I65" s="192"/>
      <c r="J65" s="192"/>
      <c r="K65" s="98"/>
      <c r="L65" s="98"/>
      <c r="M65" s="98"/>
      <c r="N65" s="79"/>
      <c r="O65" s="273">
        <f>SUM(E65:N65)</f>
        <v>0</v>
      </c>
      <c r="P65" s="88"/>
      <c r="S65" s="104"/>
      <c r="AN65" s="5"/>
    </row>
    <row r="66" spans="1:40">
      <c r="A66" s="46"/>
      <c r="B66" s="55"/>
      <c r="C66" s="7"/>
      <c r="D66" s="9"/>
      <c r="E66" s="268"/>
      <c r="F66" s="80"/>
      <c r="G66" s="80"/>
      <c r="H66" s="193"/>
      <c r="I66" s="185"/>
      <c r="J66" s="185"/>
      <c r="K66" s="97"/>
      <c r="L66" s="97"/>
      <c r="M66" s="97"/>
      <c r="N66" s="81"/>
      <c r="O66" s="188">
        <f>SUM(H66:N66)</f>
        <v>0</v>
      </c>
      <c r="P66" s="88"/>
      <c r="S66" s="104"/>
      <c r="AN66" s="5"/>
    </row>
    <row r="67" spans="1:40">
      <c r="A67" s="47">
        <v>17</v>
      </c>
      <c r="B67" s="54">
        <v>421223</v>
      </c>
      <c r="C67" s="4" t="s">
        <v>18</v>
      </c>
      <c r="D67" s="6"/>
      <c r="E67" s="269">
        <v>500000</v>
      </c>
      <c r="F67" s="75">
        <v>0</v>
      </c>
      <c r="G67" s="75">
        <v>0</v>
      </c>
      <c r="H67" s="198">
        <v>89000</v>
      </c>
      <c r="I67" s="192"/>
      <c r="J67" s="192">
        <v>400000</v>
      </c>
      <c r="K67" s="98">
        <v>0</v>
      </c>
      <c r="L67" s="98"/>
      <c r="M67" s="98"/>
      <c r="N67" s="79"/>
      <c r="O67" s="107">
        <f t="shared" si="2"/>
        <v>989000</v>
      </c>
      <c r="P67" s="88"/>
      <c r="S67" s="104"/>
      <c r="AN67" s="5"/>
    </row>
    <row r="68" spans="1:40">
      <c r="A68" s="46"/>
      <c r="B68" s="54"/>
      <c r="C68" s="4"/>
      <c r="D68" s="6"/>
      <c r="E68" s="269"/>
      <c r="F68" s="75"/>
      <c r="G68" s="75"/>
      <c r="H68" s="198"/>
      <c r="I68" s="192"/>
      <c r="J68" s="192"/>
      <c r="K68" s="98"/>
      <c r="L68" s="98"/>
      <c r="M68" s="98"/>
      <c r="N68" s="79"/>
      <c r="O68" s="107">
        <f t="shared" si="2"/>
        <v>0</v>
      </c>
      <c r="P68" s="88"/>
      <c r="R68" s="5"/>
      <c r="S68" s="102"/>
      <c r="AN68" s="88"/>
    </row>
    <row r="69" spans="1:40">
      <c r="A69" s="45">
        <v>18</v>
      </c>
      <c r="B69" s="56">
        <v>421311</v>
      </c>
      <c r="C69" s="1" t="s">
        <v>19</v>
      </c>
      <c r="D69" s="3"/>
      <c r="E69" s="267">
        <v>300000</v>
      </c>
      <c r="F69" s="77">
        <v>0</v>
      </c>
      <c r="G69" s="77">
        <v>0</v>
      </c>
      <c r="H69" s="195">
        <v>45000</v>
      </c>
      <c r="I69" s="100"/>
      <c r="J69" s="100">
        <v>800000</v>
      </c>
      <c r="K69" s="96">
        <v>0</v>
      </c>
      <c r="L69" s="96"/>
      <c r="M69" s="96">
        <v>0</v>
      </c>
      <c r="N69" s="78"/>
      <c r="O69" s="92">
        <f t="shared" si="2"/>
        <v>1145000</v>
      </c>
      <c r="P69" s="88"/>
      <c r="R69" s="5"/>
      <c r="S69" s="104"/>
      <c r="AN69" s="102"/>
    </row>
    <row r="70" spans="1:40">
      <c r="A70" s="47"/>
      <c r="B70" s="54"/>
      <c r="C70" s="4" t="s">
        <v>20</v>
      </c>
      <c r="D70" s="6"/>
      <c r="E70" s="269"/>
      <c r="F70" s="75"/>
      <c r="G70" s="75"/>
      <c r="H70" s="198"/>
      <c r="I70" s="272"/>
      <c r="J70" s="192"/>
      <c r="K70" s="98"/>
      <c r="L70" s="98"/>
      <c r="M70" s="98"/>
      <c r="N70" s="79"/>
      <c r="O70" s="107">
        <f t="shared" si="2"/>
        <v>0</v>
      </c>
      <c r="P70" s="88"/>
      <c r="R70" s="5"/>
      <c r="S70" s="104"/>
      <c r="AN70" s="88"/>
    </row>
    <row r="71" spans="1:40">
      <c r="A71" s="46"/>
      <c r="B71" s="55"/>
      <c r="C71" s="7"/>
      <c r="D71" s="9"/>
      <c r="E71" s="268"/>
      <c r="F71" s="80"/>
      <c r="G71" s="80"/>
      <c r="H71" s="193"/>
      <c r="I71" s="197"/>
      <c r="J71" s="185"/>
      <c r="K71" s="97"/>
      <c r="L71" s="97"/>
      <c r="M71" s="97"/>
      <c r="N71" s="81"/>
      <c r="O71" s="93">
        <f t="shared" si="2"/>
        <v>0</v>
      </c>
      <c r="P71" s="88"/>
      <c r="R71" s="5"/>
      <c r="S71" s="104"/>
      <c r="AN71" s="88"/>
    </row>
    <row r="72" spans="1:40">
      <c r="A72" s="60">
        <v>19</v>
      </c>
      <c r="B72" s="54">
        <v>421321</v>
      </c>
      <c r="C72" s="4" t="s">
        <v>44</v>
      </c>
      <c r="D72" s="6"/>
      <c r="E72" s="269">
        <v>0</v>
      </c>
      <c r="F72" s="75">
        <v>0</v>
      </c>
      <c r="G72" s="75">
        <v>0</v>
      </c>
      <c r="H72" s="192"/>
      <c r="I72" s="192"/>
      <c r="J72" s="192">
        <v>200000</v>
      </c>
      <c r="K72" s="98"/>
      <c r="L72" s="98"/>
      <c r="M72" s="98">
        <v>0</v>
      </c>
      <c r="N72" s="79"/>
      <c r="O72" s="107">
        <f>SUM(F72:N72)</f>
        <v>200000</v>
      </c>
      <c r="P72" s="88"/>
      <c r="R72" s="5"/>
      <c r="S72" s="102"/>
      <c r="AN72" s="88"/>
    </row>
    <row r="73" spans="1:40">
      <c r="A73" s="59"/>
      <c r="B73" s="55"/>
      <c r="C73" s="7"/>
      <c r="D73" s="9"/>
      <c r="E73" s="268"/>
      <c r="F73" s="80"/>
      <c r="G73" s="80"/>
      <c r="H73" s="185"/>
      <c r="I73" s="185"/>
      <c r="J73" s="185"/>
      <c r="K73" s="97"/>
      <c r="L73" s="97"/>
      <c r="M73" s="97"/>
      <c r="N73" s="81"/>
      <c r="O73" s="93"/>
      <c r="P73" s="88"/>
      <c r="R73" s="5"/>
      <c r="S73" s="104"/>
      <c r="AN73" s="88"/>
    </row>
    <row r="74" spans="1:40">
      <c r="A74" s="58">
        <v>20</v>
      </c>
      <c r="B74" s="56">
        <v>421325</v>
      </c>
      <c r="C74" s="1" t="s">
        <v>45</v>
      </c>
      <c r="D74" s="3"/>
      <c r="E74" s="267">
        <v>0</v>
      </c>
      <c r="F74" s="77">
        <v>0</v>
      </c>
      <c r="G74" s="77">
        <v>0</v>
      </c>
      <c r="H74" s="100"/>
      <c r="I74" s="100"/>
      <c r="J74" s="100">
        <v>0</v>
      </c>
      <c r="K74" s="96">
        <v>0</v>
      </c>
      <c r="L74" s="96"/>
      <c r="M74" s="96">
        <v>0</v>
      </c>
      <c r="N74" s="78"/>
      <c r="O74" s="92">
        <v>0</v>
      </c>
      <c r="P74" s="88"/>
      <c r="R74" s="5"/>
      <c r="S74" s="104"/>
      <c r="AN74" s="5"/>
    </row>
    <row r="75" spans="1:40">
      <c r="A75" s="59"/>
      <c r="B75" s="55"/>
      <c r="C75" s="7"/>
      <c r="D75" s="9"/>
      <c r="E75" s="268"/>
      <c r="F75" s="80"/>
      <c r="G75" s="80"/>
      <c r="H75" s="185"/>
      <c r="I75" s="185"/>
      <c r="J75" s="185"/>
      <c r="K75" s="97"/>
      <c r="L75" s="97"/>
      <c r="M75" s="97"/>
      <c r="N75" s="81"/>
      <c r="O75" s="93"/>
      <c r="P75" s="88"/>
      <c r="R75" s="5"/>
      <c r="S75" s="102"/>
      <c r="AN75" s="102"/>
    </row>
    <row r="76" spans="1:40">
      <c r="A76" s="58">
        <v>21</v>
      </c>
      <c r="B76" s="56">
        <v>421411</v>
      </c>
      <c r="C76" s="1" t="s">
        <v>21</v>
      </c>
      <c r="D76" s="3"/>
      <c r="E76" s="267">
        <v>0</v>
      </c>
      <c r="F76" s="77">
        <v>0</v>
      </c>
      <c r="G76" s="77">
        <v>0</v>
      </c>
      <c r="H76" s="100">
        <v>50000</v>
      </c>
      <c r="I76" s="100"/>
      <c r="J76" s="100">
        <v>10000</v>
      </c>
      <c r="K76" s="96"/>
      <c r="L76" s="96"/>
      <c r="M76" s="96">
        <v>0</v>
      </c>
      <c r="N76" s="78"/>
      <c r="O76" s="92">
        <f>SUM(E76:N76)</f>
        <v>60000</v>
      </c>
      <c r="P76" s="88"/>
      <c r="R76" s="5"/>
      <c r="AN76" s="88"/>
    </row>
    <row r="77" spans="1:40">
      <c r="A77" s="59"/>
      <c r="B77" s="55"/>
      <c r="C77" s="7"/>
      <c r="D77" s="9"/>
      <c r="E77" s="268"/>
      <c r="F77" s="80"/>
      <c r="G77" s="80"/>
      <c r="H77" s="185"/>
      <c r="I77" s="185"/>
      <c r="J77" s="185"/>
      <c r="K77" s="97"/>
      <c r="L77" s="97"/>
      <c r="M77" s="97"/>
      <c r="N77" s="81"/>
      <c r="O77" s="93"/>
      <c r="P77" s="88"/>
      <c r="R77" s="5"/>
      <c r="AN77" s="164"/>
    </row>
    <row r="78" spans="1:40">
      <c r="A78" s="58">
        <v>22</v>
      </c>
      <c r="B78" s="56">
        <v>421412</v>
      </c>
      <c r="C78" s="1" t="s">
        <v>46</v>
      </c>
      <c r="D78" s="3"/>
      <c r="E78" s="267">
        <v>0</v>
      </c>
      <c r="F78" s="77">
        <v>0</v>
      </c>
      <c r="G78" s="77">
        <v>0</v>
      </c>
      <c r="H78" s="100"/>
      <c r="I78" s="100"/>
      <c r="J78" s="100"/>
      <c r="K78" s="96">
        <v>0</v>
      </c>
      <c r="L78" s="96"/>
      <c r="M78" s="96">
        <v>0</v>
      </c>
      <c r="N78" s="78"/>
      <c r="O78" s="92">
        <f>SUM(F78:N78)</f>
        <v>0</v>
      </c>
      <c r="P78" s="88"/>
      <c r="AN78" s="88"/>
    </row>
    <row r="79" spans="1:40">
      <c r="A79" s="59"/>
      <c r="B79" s="55"/>
      <c r="C79" s="7"/>
      <c r="D79" s="9"/>
      <c r="E79" s="268"/>
      <c r="F79" s="80"/>
      <c r="G79" s="80"/>
      <c r="H79" s="185"/>
      <c r="I79" s="185"/>
      <c r="J79" s="185"/>
      <c r="K79" s="97"/>
      <c r="L79" s="97"/>
      <c r="M79" s="97"/>
      <c r="N79" s="81"/>
      <c r="O79" s="93"/>
      <c r="P79" s="88"/>
      <c r="S79" s="88"/>
      <c r="AN79" s="102"/>
    </row>
    <row r="80" spans="1:40">
      <c r="A80" s="58">
        <v>23</v>
      </c>
      <c r="B80" s="56">
        <v>421414</v>
      </c>
      <c r="C80" s="1" t="s">
        <v>47</v>
      </c>
      <c r="D80" s="3"/>
      <c r="E80" s="267">
        <v>0</v>
      </c>
      <c r="F80" s="77">
        <v>0</v>
      </c>
      <c r="G80" s="77">
        <v>0</v>
      </c>
      <c r="H80" s="100">
        <v>50000</v>
      </c>
      <c r="I80" s="100"/>
      <c r="J80" s="100">
        <v>10000</v>
      </c>
      <c r="K80" s="96"/>
      <c r="L80" s="96"/>
      <c r="M80" s="96">
        <v>0</v>
      </c>
      <c r="N80" s="78"/>
      <c r="O80" s="92">
        <f>SUM(E80:N80)</f>
        <v>60000</v>
      </c>
      <c r="P80" s="88"/>
      <c r="S80" s="88"/>
      <c r="AN80" s="88"/>
    </row>
    <row r="81" spans="1:40">
      <c r="A81" s="59"/>
      <c r="B81" s="55"/>
      <c r="C81" s="7"/>
      <c r="D81" s="9"/>
      <c r="E81" s="268"/>
      <c r="F81" s="80"/>
      <c r="G81" s="80"/>
      <c r="H81" s="185"/>
      <c r="I81" s="185"/>
      <c r="J81" s="185"/>
      <c r="K81" s="97"/>
      <c r="L81" s="97"/>
      <c r="M81" s="97"/>
      <c r="N81" s="81"/>
      <c r="O81" s="93">
        <f>SUM(H81:N81)</f>
        <v>0</v>
      </c>
      <c r="P81" s="88"/>
      <c r="AN81" s="88"/>
    </row>
    <row r="82" spans="1:40">
      <c r="A82" s="58">
        <v>24</v>
      </c>
      <c r="B82" s="56">
        <v>421421</v>
      </c>
      <c r="C82" s="1" t="s">
        <v>48</v>
      </c>
      <c r="D82" s="3"/>
      <c r="E82" s="267">
        <v>300000</v>
      </c>
      <c r="F82" s="77">
        <v>0</v>
      </c>
      <c r="G82" s="77">
        <v>0</v>
      </c>
      <c r="H82" s="100">
        <v>100000</v>
      </c>
      <c r="I82" s="100"/>
      <c r="J82" s="100">
        <v>80000</v>
      </c>
      <c r="K82" s="99"/>
      <c r="L82" s="96"/>
      <c r="M82" s="96">
        <v>0</v>
      </c>
      <c r="N82" s="78"/>
      <c r="O82" s="92">
        <f>SUM(E82:N82)</f>
        <v>480000</v>
      </c>
      <c r="P82" s="88"/>
      <c r="R82" s="5"/>
      <c r="AN82" s="102"/>
    </row>
    <row r="83" spans="1:40">
      <c r="A83" s="58">
        <v>25</v>
      </c>
      <c r="B83" s="56">
        <v>421422</v>
      </c>
      <c r="C83" s="114" t="s">
        <v>164</v>
      </c>
      <c r="D83" s="2"/>
      <c r="E83" s="267">
        <v>0</v>
      </c>
      <c r="F83" s="77"/>
      <c r="G83" s="77"/>
      <c r="H83" s="100"/>
      <c r="I83" s="100"/>
      <c r="J83" s="100"/>
      <c r="K83" s="96">
        <v>0</v>
      </c>
      <c r="L83" s="96"/>
      <c r="M83" s="96">
        <v>0</v>
      </c>
      <c r="N83" s="78"/>
      <c r="O83" s="92">
        <f>SUM(E83:N83)</f>
        <v>0</v>
      </c>
      <c r="P83" s="88"/>
      <c r="AN83" s="88"/>
    </row>
    <row r="84" spans="1:40">
      <c r="A84" s="61">
        <v>26</v>
      </c>
      <c r="B84" s="53">
        <v>421511</v>
      </c>
      <c r="C84" s="114" t="s">
        <v>134</v>
      </c>
      <c r="D84" s="12"/>
      <c r="E84" s="267">
        <v>200000</v>
      </c>
      <c r="F84" s="76"/>
      <c r="G84" s="76"/>
      <c r="H84" s="153"/>
      <c r="I84" s="153"/>
      <c r="J84" s="100"/>
      <c r="K84" s="99"/>
      <c r="L84" s="99"/>
      <c r="M84" s="99"/>
      <c r="N84" s="82"/>
      <c r="O84" s="92">
        <f>SUM(E84:N84)</f>
        <v>200000</v>
      </c>
      <c r="P84" s="88"/>
      <c r="AN84" s="88"/>
    </row>
    <row r="85" spans="1:40">
      <c r="A85" s="61">
        <v>27</v>
      </c>
      <c r="B85" s="53">
        <v>421512</v>
      </c>
      <c r="C85" s="12" t="s">
        <v>49</v>
      </c>
      <c r="D85" s="11"/>
      <c r="E85" s="270">
        <v>0</v>
      </c>
      <c r="F85" s="77">
        <v>0</v>
      </c>
      <c r="G85" s="76">
        <v>0</v>
      </c>
      <c r="H85" s="153"/>
      <c r="I85" s="100"/>
      <c r="J85" s="153">
        <v>65000</v>
      </c>
      <c r="K85" s="96">
        <v>0</v>
      </c>
      <c r="L85" s="96"/>
      <c r="M85" s="96">
        <v>0</v>
      </c>
      <c r="N85" s="82"/>
      <c r="O85" s="108">
        <f>SUM(E85:N85)</f>
        <v>65000</v>
      </c>
      <c r="P85" s="88"/>
      <c r="AN85" s="88"/>
    </row>
    <row r="86" spans="1:40">
      <c r="A86" s="45">
        <v>28</v>
      </c>
      <c r="B86" s="56">
        <v>421513</v>
      </c>
      <c r="C86" s="114" t="s">
        <v>135</v>
      </c>
      <c r="D86" s="3"/>
      <c r="E86" s="267">
        <v>100000</v>
      </c>
      <c r="F86" s="77"/>
      <c r="G86" s="77"/>
      <c r="H86" s="100"/>
      <c r="I86" s="100"/>
      <c r="J86" s="100"/>
      <c r="K86" s="96">
        <v>0</v>
      </c>
      <c r="L86" s="96"/>
      <c r="M86" s="96">
        <v>0</v>
      </c>
      <c r="N86" s="78"/>
      <c r="O86" s="92">
        <f>SUM(E86:N86)</f>
        <v>100000</v>
      </c>
      <c r="P86" s="102"/>
      <c r="AN86" s="88"/>
    </row>
    <row r="87" spans="1:40">
      <c r="A87" s="74"/>
      <c r="B87" s="55"/>
      <c r="C87" s="8"/>
      <c r="D87" s="9"/>
      <c r="E87" s="268"/>
      <c r="F87" s="80"/>
      <c r="G87" s="80"/>
      <c r="H87" s="185"/>
      <c r="I87" s="185"/>
      <c r="J87" s="185"/>
      <c r="K87" s="97"/>
      <c r="L87" s="97"/>
      <c r="M87" s="97"/>
      <c r="N87" s="81"/>
      <c r="O87" s="93"/>
      <c r="P87" s="102"/>
      <c r="AN87" s="88"/>
    </row>
    <row r="88" spans="1:40">
      <c r="A88" s="60">
        <v>29</v>
      </c>
      <c r="B88" s="54">
        <v>421521</v>
      </c>
      <c r="C88" s="4" t="s">
        <v>50</v>
      </c>
      <c r="D88" s="5"/>
      <c r="E88" s="269">
        <v>200000</v>
      </c>
      <c r="F88" s="75"/>
      <c r="G88" s="77"/>
      <c r="H88" s="100"/>
      <c r="I88" s="100"/>
      <c r="J88" s="100">
        <v>35000</v>
      </c>
      <c r="K88" s="96">
        <v>0</v>
      </c>
      <c r="L88" s="96"/>
      <c r="M88" s="96">
        <v>0</v>
      </c>
      <c r="N88" s="79"/>
      <c r="O88" s="107">
        <f>SUM(E88:N88)</f>
        <v>235000</v>
      </c>
      <c r="P88" s="102"/>
      <c r="AN88" s="88"/>
    </row>
    <row r="89" spans="1:40">
      <c r="A89" s="59"/>
      <c r="B89" s="55"/>
      <c r="C89" s="7"/>
      <c r="D89" s="8"/>
      <c r="E89" s="268"/>
      <c r="F89" s="80"/>
      <c r="G89" s="80"/>
      <c r="H89" s="185"/>
      <c r="I89" s="185"/>
      <c r="J89" s="185"/>
      <c r="K89" s="98"/>
      <c r="L89" s="98"/>
      <c r="M89" s="97"/>
      <c r="N89" s="81"/>
      <c r="O89" s="93">
        <f>SUM(F89:N89)</f>
        <v>0</v>
      </c>
      <c r="P89" s="102"/>
      <c r="AN89" s="88"/>
    </row>
    <row r="90" spans="1:40">
      <c r="A90" s="58">
        <v>30</v>
      </c>
      <c r="B90" s="56">
        <v>421919</v>
      </c>
      <c r="C90" s="1" t="s">
        <v>51</v>
      </c>
      <c r="D90" s="3"/>
      <c r="E90" s="269">
        <v>0</v>
      </c>
      <c r="F90" s="77">
        <v>0</v>
      </c>
      <c r="G90" s="77">
        <v>0</v>
      </c>
      <c r="H90" s="100"/>
      <c r="I90" s="100"/>
      <c r="J90" s="100">
        <v>0</v>
      </c>
      <c r="K90" s="96">
        <v>0</v>
      </c>
      <c r="L90" s="96"/>
      <c r="M90" s="96">
        <v>0</v>
      </c>
      <c r="N90" s="78"/>
      <c r="O90" s="92">
        <f>SUM(F90:N90)</f>
        <v>0</v>
      </c>
      <c r="P90" s="102"/>
      <c r="T90" s="89">
        <f>SUM(J35-J241)</f>
        <v>0</v>
      </c>
      <c r="AN90" s="88"/>
    </row>
    <row r="91" spans="1:40">
      <c r="A91" s="59"/>
      <c r="B91" s="55"/>
      <c r="C91" s="7"/>
      <c r="D91" s="9"/>
      <c r="E91" s="268"/>
      <c r="F91" s="80"/>
      <c r="G91" s="80"/>
      <c r="H91" s="185"/>
      <c r="I91" s="185"/>
      <c r="J91" s="185"/>
      <c r="K91" s="97"/>
      <c r="L91" s="97"/>
      <c r="M91" s="97"/>
      <c r="N91" s="81"/>
      <c r="O91" s="93"/>
      <c r="P91" s="88"/>
      <c r="AN91" s="88"/>
    </row>
    <row r="92" spans="1:40">
      <c r="A92" s="58">
        <v>31</v>
      </c>
      <c r="B92" s="56">
        <v>422111</v>
      </c>
      <c r="C92" s="1" t="s">
        <v>22</v>
      </c>
      <c r="D92" s="3"/>
      <c r="E92" s="267">
        <v>15000</v>
      </c>
      <c r="F92" s="77">
        <v>0</v>
      </c>
      <c r="G92" s="77">
        <v>0</v>
      </c>
      <c r="H92" s="100">
        <v>80000</v>
      </c>
      <c r="I92" s="100"/>
      <c r="J92" s="100">
        <v>70000</v>
      </c>
      <c r="K92" s="98"/>
      <c r="L92" s="96"/>
      <c r="M92" s="96">
        <v>0</v>
      </c>
      <c r="N92" s="78"/>
      <c r="O92" s="92">
        <f>SUM(E92:N92)</f>
        <v>165000</v>
      </c>
      <c r="P92" s="88">
        <f>SUM(E92:O92)</f>
        <v>330000</v>
      </c>
      <c r="AN92" s="88"/>
    </row>
    <row r="93" spans="1:40">
      <c r="A93" s="59"/>
      <c r="B93" s="55"/>
      <c r="C93" s="7" t="s">
        <v>23</v>
      </c>
      <c r="D93" s="9"/>
      <c r="E93" s="268"/>
      <c r="F93" s="80"/>
      <c r="G93" s="80"/>
      <c r="H93" s="197"/>
      <c r="I93" s="185"/>
      <c r="J93" s="185"/>
      <c r="K93" s="97"/>
      <c r="L93" s="97"/>
      <c r="M93" s="97"/>
      <c r="N93" s="81"/>
      <c r="O93" s="93">
        <f>SUM(H93:N93)</f>
        <v>0</v>
      </c>
      <c r="P93" s="88"/>
      <c r="AN93" s="88"/>
    </row>
    <row r="94" spans="1:40">
      <c r="A94" s="58">
        <v>32</v>
      </c>
      <c r="B94" s="56">
        <v>422131</v>
      </c>
      <c r="C94" s="1" t="s">
        <v>24</v>
      </c>
      <c r="D94" s="3"/>
      <c r="E94" s="267">
        <v>0</v>
      </c>
      <c r="F94" s="77">
        <v>0</v>
      </c>
      <c r="G94" s="77">
        <v>0</v>
      </c>
      <c r="H94" s="100">
        <v>20000</v>
      </c>
      <c r="I94" s="100"/>
      <c r="J94" s="100">
        <v>20000</v>
      </c>
      <c r="K94" s="96">
        <v>0</v>
      </c>
      <c r="L94" s="96"/>
      <c r="M94" s="96">
        <v>0</v>
      </c>
      <c r="N94" s="78"/>
      <c r="O94" s="92">
        <f>SUM(E94:N94)</f>
        <v>40000</v>
      </c>
      <c r="P94" s="88"/>
      <c r="T94" s="89">
        <f>SUM(T90-P267)</f>
        <v>0</v>
      </c>
      <c r="AN94" s="88"/>
    </row>
    <row r="95" spans="1:40">
      <c r="A95" s="59"/>
      <c r="B95" s="55"/>
      <c r="C95" s="7" t="s">
        <v>23</v>
      </c>
      <c r="D95" s="9"/>
      <c r="E95" s="268"/>
      <c r="F95" s="80"/>
      <c r="G95" s="80"/>
      <c r="H95" s="185"/>
      <c r="I95" s="185"/>
      <c r="J95" s="185"/>
      <c r="K95" s="97"/>
      <c r="L95" s="97"/>
      <c r="M95" s="97"/>
      <c r="N95" s="81"/>
      <c r="O95" s="93"/>
      <c r="P95" s="88"/>
      <c r="AN95" s="88"/>
    </row>
    <row r="96" spans="1:40">
      <c r="A96" s="58">
        <v>33</v>
      </c>
      <c r="B96" s="56">
        <v>422191</v>
      </c>
      <c r="C96" s="1" t="s">
        <v>52</v>
      </c>
      <c r="D96" s="3"/>
      <c r="E96" s="267">
        <v>0</v>
      </c>
      <c r="F96" s="77">
        <v>0</v>
      </c>
      <c r="G96" s="77">
        <v>0</v>
      </c>
      <c r="H96" s="100"/>
      <c r="I96" s="100"/>
      <c r="J96" s="100">
        <v>0</v>
      </c>
      <c r="K96" s="96">
        <v>0</v>
      </c>
      <c r="L96" s="96"/>
      <c r="M96" s="96">
        <v>0</v>
      </c>
      <c r="N96" s="78"/>
      <c r="O96" s="92"/>
      <c r="P96" s="88"/>
      <c r="Q96" s="14"/>
      <c r="AN96" s="102"/>
    </row>
    <row r="97" spans="1:40">
      <c r="A97" s="59"/>
      <c r="B97" s="55"/>
      <c r="C97" s="7"/>
      <c r="D97" s="9"/>
      <c r="E97" s="268"/>
      <c r="F97" s="80"/>
      <c r="G97" s="80"/>
      <c r="H97" s="185"/>
      <c r="I97" s="185"/>
      <c r="J97" s="185"/>
      <c r="K97" s="97"/>
      <c r="L97" s="97"/>
      <c r="M97" s="97"/>
      <c r="N97" s="81"/>
      <c r="O97" s="93"/>
      <c r="P97" s="88"/>
      <c r="Q97" s="14"/>
      <c r="AN97" s="102"/>
    </row>
    <row r="98" spans="1:40">
      <c r="A98" s="58">
        <v>34</v>
      </c>
      <c r="B98" s="56">
        <v>422199</v>
      </c>
      <c r="C98" s="1" t="s">
        <v>53</v>
      </c>
      <c r="D98" s="3"/>
      <c r="E98" s="267">
        <v>0</v>
      </c>
      <c r="F98" s="77">
        <v>0</v>
      </c>
      <c r="G98" s="77">
        <v>0</v>
      </c>
      <c r="H98" s="100">
        <v>12612</v>
      </c>
      <c r="I98" s="100"/>
      <c r="J98" s="100">
        <v>10000</v>
      </c>
      <c r="K98" s="96"/>
      <c r="L98" s="96"/>
      <c r="M98" s="96">
        <v>0</v>
      </c>
      <c r="N98" s="78"/>
      <c r="O98" s="92">
        <f>SUM(E98:N98)</f>
        <v>22612</v>
      </c>
      <c r="P98" s="88"/>
      <c r="Q98" s="14"/>
      <c r="AN98" s="102"/>
    </row>
    <row r="99" spans="1:40">
      <c r="A99" s="59"/>
      <c r="B99" s="55"/>
      <c r="C99" s="7" t="s">
        <v>54</v>
      </c>
      <c r="D99" s="9"/>
      <c r="E99" s="268"/>
      <c r="F99" s="80"/>
      <c r="G99" s="80"/>
      <c r="H99" s="197"/>
      <c r="I99" s="185"/>
      <c r="J99" s="185"/>
      <c r="K99" s="97"/>
      <c r="L99" s="97"/>
      <c r="M99" s="97"/>
      <c r="N99" s="81"/>
      <c r="O99" s="93">
        <f>SUM(H99:N99)</f>
        <v>0</v>
      </c>
      <c r="P99" s="88"/>
      <c r="AN99" s="88"/>
    </row>
    <row r="100" spans="1:40">
      <c r="A100" s="59">
        <v>35</v>
      </c>
      <c r="B100" s="55">
        <v>422211</v>
      </c>
      <c r="C100" s="7" t="s">
        <v>147</v>
      </c>
      <c r="D100" s="9"/>
      <c r="E100" s="268"/>
      <c r="F100" s="80"/>
      <c r="G100" s="80"/>
      <c r="H100" s="185"/>
      <c r="I100" s="185"/>
      <c r="J100" s="185"/>
      <c r="K100" s="97"/>
      <c r="L100" s="97"/>
      <c r="M100" s="97"/>
      <c r="N100" s="81"/>
      <c r="O100" s="93">
        <f>SUM(E100:N100)</f>
        <v>0</v>
      </c>
      <c r="P100" s="88"/>
      <c r="AN100" s="102"/>
    </row>
    <row r="101" spans="1:40">
      <c r="A101" s="59">
        <v>36</v>
      </c>
      <c r="B101" s="55">
        <v>422231</v>
      </c>
      <c r="C101" s="7" t="s">
        <v>148</v>
      </c>
      <c r="D101" s="9"/>
      <c r="E101" s="268"/>
      <c r="F101" s="80"/>
      <c r="G101" s="80"/>
      <c r="H101" s="185"/>
      <c r="I101" s="185"/>
      <c r="J101" s="185"/>
      <c r="K101" s="97"/>
      <c r="L101" s="97"/>
      <c r="M101" s="97"/>
      <c r="N101" s="81"/>
      <c r="O101" s="93">
        <f>SUM(E101:N101)</f>
        <v>0</v>
      </c>
      <c r="P101" s="88"/>
      <c r="AN101" s="88"/>
    </row>
    <row r="102" spans="1:40">
      <c r="A102" s="58">
        <v>37</v>
      </c>
      <c r="B102" s="56">
        <v>422399</v>
      </c>
      <c r="C102" s="1" t="s">
        <v>55</v>
      </c>
      <c r="D102" s="3"/>
      <c r="E102" s="267"/>
      <c r="F102" s="77">
        <v>0</v>
      </c>
      <c r="G102" s="77">
        <v>0</v>
      </c>
      <c r="H102" s="100"/>
      <c r="I102" s="100"/>
      <c r="J102" s="100">
        <v>0</v>
      </c>
      <c r="K102" s="96">
        <v>0</v>
      </c>
      <c r="L102" s="96"/>
      <c r="M102" s="96">
        <v>0</v>
      </c>
      <c r="N102" s="78"/>
      <c r="O102" s="92"/>
      <c r="P102" s="88"/>
      <c r="AN102" s="88"/>
    </row>
    <row r="103" spans="1:40">
      <c r="A103" s="59"/>
      <c r="B103" s="55"/>
      <c r="C103" s="7"/>
      <c r="D103" s="9"/>
      <c r="E103" s="268"/>
      <c r="F103" s="80"/>
      <c r="G103" s="80"/>
      <c r="H103" s="185"/>
      <c r="I103" s="185"/>
      <c r="J103" s="185"/>
      <c r="K103" s="97"/>
      <c r="L103" s="97"/>
      <c r="M103" s="97"/>
      <c r="N103" s="81"/>
      <c r="O103" s="93"/>
      <c r="P103" s="88"/>
      <c r="AN103" s="88"/>
    </row>
    <row r="104" spans="1:40">
      <c r="A104" s="58">
        <v>38</v>
      </c>
      <c r="B104" s="56">
        <v>423191</v>
      </c>
      <c r="C104" s="1" t="s">
        <v>56</v>
      </c>
      <c r="D104" s="3"/>
      <c r="E104" s="267">
        <v>0</v>
      </c>
      <c r="F104" s="77">
        <v>0</v>
      </c>
      <c r="G104" s="77">
        <v>0</v>
      </c>
      <c r="H104" s="100"/>
      <c r="I104" s="100"/>
      <c r="J104" s="100"/>
      <c r="K104" s="96">
        <v>0</v>
      </c>
      <c r="L104" s="96"/>
      <c r="M104" s="96">
        <v>0</v>
      </c>
      <c r="N104" s="78"/>
      <c r="O104" s="92">
        <f t="shared" ref="O104:O109" si="3">SUM(E104:N104)</f>
        <v>0</v>
      </c>
      <c r="P104" s="88"/>
      <c r="AN104" s="102"/>
    </row>
    <row r="105" spans="1:40">
      <c r="A105" s="61">
        <v>39</v>
      </c>
      <c r="B105" s="53">
        <v>423211</v>
      </c>
      <c r="C105" s="10" t="s">
        <v>146</v>
      </c>
      <c r="D105" s="11"/>
      <c r="E105" s="270"/>
      <c r="F105" s="76"/>
      <c r="G105" s="76"/>
      <c r="H105" s="153"/>
      <c r="I105" s="153"/>
      <c r="J105" s="153"/>
      <c r="K105" s="99"/>
      <c r="L105" s="99"/>
      <c r="M105" s="99"/>
      <c r="N105" s="82"/>
      <c r="O105" s="108">
        <f t="shared" si="3"/>
        <v>0</v>
      </c>
      <c r="P105" s="88"/>
      <c r="AN105" s="88"/>
    </row>
    <row r="106" spans="1:40">
      <c r="A106" s="58">
        <v>40</v>
      </c>
      <c r="B106" s="56">
        <v>423212</v>
      </c>
      <c r="C106" s="51" t="s">
        <v>145</v>
      </c>
      <c r="D106" s="3"/>
      <c r="E106" s="96">
        <v>100000</v>
      </c>
      <c r="F106" s="77">
        <v>0</v>
      </c>
      <c r="G106" s="77">
        <v>0</v>
      </c>
      <c r="H106" s="100">
        <v>50000</v>
      </c>
      <c r="I106" s="100"/>
      <c r="J106" s="100">
        <v>200000</v>
      </c>
      <c r="K106" s="96">
        <v>0</v>
      </c>
      <c r="L106" s="96"/>
      <c r="M106" s="96">
        <v>0</v>
      </c>
      <c r="N106" s="78"/>
      <c r="O106" s="92">
        <f t="shared" si="3"/>
        <v>350000</v>
      </c>
      <c r="P106" s="88"/>
      <c r="AN106" s="88"/>
    </row>
    <row r="107" spans="1:40">
      <c r="A107" s="59"/>
      <c r="B107" s="55"/>
      <c r="C107" s="7"/>
      <c r="D107" s="9"/>
      <c r="E107" s="268"/>
      <c r="F107" s="80"/>
      <c r="G107" s="80"/>
      <c r="H107" s="197"/>
      <c r="I107" s="185"/>
      <c r="J107" s="185"/>
      <c r="K107" s="97"/>
      <c r="L107" s="97"/>
      <c r="M107" s="97"/>
      <c r="N107" s="81"/>
      <c r="O107" s="93">
        <f t="shared" si="3"/>
        <v>0</v>
      </c>
      <c r="P107" s="88"/>
      <c r="AN107" s="88"/>
    </row>
    <row r="108" spans="1:40">
      <c r="A108" s="58">
        <v>41</v>
      </c>
      <c r="B108" s="56">
        <v>423221</v>
      </c>
      <c r="C108" s="1" t="s">
        <v>25</v>
      </c>
      <c r="D108" s="3"/>
      <c r="E108" s="267">
        <v>0</v>
      </c>
      <c r="F108" s="77">
        <v>0</v>
      </c>
      <c r="G108" s="77">
        <v>0</v>
      </c>
      <c r="H108" s="100">
        <v>0</v>
      </c>
      <c r="I108" s="100"/>
      <c r="J108" s="100">
        <v>200000</v>
      </c>
      <c r="K108" s="96"/>
      <c r="L108" s="96"/>
      <c r="M108" s="96">
        <v>0</v>
      </c>
      <c r="N108" s="78"/>
      <c r="O108" s="92">
        <f t="shared" si="3"/>
        <v>200000</v>
      </c>
      <c r="P108" s="88"/>
      <c r="AN108" s="88"/>
    </row>
    <row r="109" spans="1:40">
      <c r="A109" s="59"/>
      <c r="B109" s="55"/>
      <c r="C109" s="7" t="s">
        <v>26</v>
      </c>
      <c r="D109" s="9"/>
      <c r="E109" s="268"/>
      <c r="F109" s="80"/>
      <c r="G109" s="80"/>
      <c r="H109" s="197"/>
      <c r="I109" s="185"/>
      <c r="J109" s="185"/>
      <c r="K109" s="97"/>
      <c r="L109" s="97"/>
      <c r="M109" s="97"/>
      <c r="N109" s="81"/>
      <c r="O109" s="93">
        <f t="shared" si="3"/>
        <v>0</v>
      </c>
      <c r="P109" s="88"/>
      <c r="AN109" s="88"/>
    </row>
    <row r="110" spans="1:40">
      <c r="A110" s="58">
        <v>42</v>
      </c>
      <c r="B110" s="56">
        <v>423291</v>
      </c>
      <c r="C110" s="1" t="s">
        <v>110</v>
      </c>
      <c r="D110" s="3"/>
      <c r="E110" s="267"/>
      <c r="F110" s="77">
        <v>0</v>
      </c>
      <c r="G110" s="77">
        <v>0</v>
      </c>
      <c r="H110" s="195"/>
      <c r="I110" s="100"/>
      <c r="J110" s="100"/>
      <c r="K110" s="96">
        <v>0</v>
      </c>
      <c r="L110" s="96"/>
      <c r="M110" s="96">
        <v>0</v>
      </c>
      <c r="N110" s="78"/>
      <c r="O110" s="92"/>
      <c r="P110" s="88"/>
      <c r="AN110" s="88"/>
    </row>
    <row r="111" spans="1:40">
      <c r="A111" s="62">
        <v>43</v>
      </c>
      <c r="B111" s="53">
        <v>423311</v>
      </c>
      <c r="C111" s="10" t="s">
        <v>27</v>
      </c>
      <c r="D111" s="11"/>
      <c r="E111" s="270"/>
      <c r="F111" s="77">
        <v>0</v>
      </c>
      <c r="G111" s="77">
        <v>0</v>
      </c>
      <c r="H111" s="153"/>
      <c r="I111" s="100"/>
      <c r="J111" s="153"/>
      <c r="K111" s="96">
        <v>0</v>
      </c>
      <c r="L111" s="96"/>
      <c r="M111" s="96">
        <v>0</v>
      </c>
      <c r="N111" s="82"/>
      <c r="O111" s="108">
        <f>SUM(E111:N111)</f>
        <v>0</v>
      </c>
      <c r="P111" s="88"/>
      <c r="AN111" s="5"/>
    </row>
    <row r="112" spans="1:40">
      <c r="A112" s="58">
        <v>44</v>
      </c>
      <c r="B112" s="56">
        <v>423321</v>
      </c>
      <c r="C112" s="1" t="s">
        <v>28</v>
      </c>
      <c r="D112" s="3"/>
      <c r="E112" s="267"/>
      <c r="F112" s="77">
        <v>0</v>
      </c>
      <c r="G112" s="77">
        <v>0</v>
      </c>
      <c r="H112" s="100">
        <v>20000</v>
      </c>
      <c r="I112" s="100"/>
      <c r="J112" s="100">
        <v>20000</v>
      </c>
      <c r="K112" s="96">
        <v>0</v>
      </c>
      <c r="L112" s="96"/>
      <c r="M112" s="96">
        <v>0</v>
      </c>
      <c r="N112" s="78"/>
      <c r="O112" s="92">
        <f>SUM(E112:N112)</f>
        <v>40000</v>
      </c>
      <c r="P112" s="88"/>
      <c r="Q112" s="5"/>
      <c r="AN112" s="88"/>
    </row>
    <row r="113" spans="1:42">
      <c r="A113" s="59"/>
      <c r="B113" s="55"/>
      <c r="C113" s="7"/>
      <c r="D113" s="9"/>
      <c r="E113" s="268"/>
      <c r="F113" s="80"/>
      <c r="G113" s="80"/>
      <c r="H113" s="185"/>
      <c r="I113" s="185"/>
      <c r="J113" s="185"/>
      <c r="K113" s="97"/>
      <c r="L113" s="97"/>
      <c r="M113" s="97"/>
      <c r="N113" s="81"/>
      <c r="O113" s="93">
        <f>SUM(F113:N113)</f>
        <v>0</v>
      </c>
      <c r="P113" s="88"/>
      <c r="Q113" s="5"/>
      <c r="AN113" s="5"/>
    </row>
    <row r="114" spans="1:42">
      <c r="A114" s="58">
        <v>45</v>
      </c>
      <c r="B114" s="56">
        <v>423399</v>
      </c>
      <c r="C114" s="1" t="s">
        <v>57</v>
      </c>
      <c r="D114" s="3"/>
      <c r="E114" s="267">
        <v>29000</v>
      </c>
      <c r="F114" s="77">
        <v>0</v>
      </c>
      <c r="G114" s="77">
        <v>0</v>
      </c>
      <c r="H114" s="100"/>
      <c r="I114" s="100"/>
      <c r="J114" s="100">
        <v>10000</v>
      </c>
      <c r="K114" s="96">
        <v>0</v>
      </c>
      <c r="L114" s="96"/>
      <c r="M114" s="96">
        <v>0</v>
      </c>
      <c r="N114" s="78"/>
      <c r="O114" s="92">
        <f>SUM(E114:N114)</f>
        <v>39000</v>
      </c>
      <c r="P114" s="88"/>
      <c r="Q114" s="5"/>
      <c r="AN114" s="5"/>
    </row>
    <row r="115" spans="1:42">
      <c r="A115" s="59"/>
      <c r="B115" s="55"/>
      <c r="C115" s="7" t="s">
        <v>58</v>
      </c>
      <c r="D115" s="9"/>
      <c r="E115" s="268"/>
      <c r="F115" s="80"/>
      <c r="G115" s="80"/>
      <c r="H115" s="185"/>
      <c r="I115" s="185"/>
      <c r="J115" s="185"/>
      <c r="K115" s="97"/>
      <c r="L115" s="97"/>
      <c r="M115" s="97"/>
      <c r="N115" s="81"/>
      <c r="O115" s="93"/>
      <c r="P115" s="88">
        <f>SUM(E92:O92)</f>
        <v>330000</v>
      </c>
      <c r="Q115" s="5"/>
    </row>
    <row r="116" spans="1:42">
      <c r="A116" s="58">
        <v>46</v>
      </c>
      <c r="B116" s="56">
        <v>423419</v>
      </c>
      <c r="C116" s="1" t="s">
        <v>59</v>
      </c>
      <c r="D116" s="3"/>
      <c r="E116" s="267">
        <v>0</v>
      </c>
      <c r="F116" s="77">
        <v>0</v>
      </c>
      <c r="G116" s="77">
        <v>0</v>
      </c>
      <c r="H116" s="100"/>
      <c r="I116" s="100"/>
      <c r="J116" s="100">
        <v>0</v>
      </c>
      <c r="K116" s="96">
        <v>0</v>
      </c>
      <c r="L116" s="96"/>
      <c r="M116" s="96">
        <v>0</v>
      </c>
      <c r="N116" s="78"/>
      <c r="O116" s="92">
        <f>SUM(E116:N116)</f>
        <v>0</v>
      </c>
      <c r="P116" s="88"/>
      <c r="Q116" s="14"/>
    </row>
    <row r="117" spans="1:42">
      <c r="A117" s="59"/>
      <c r="B117" s="55"/>
      <c r="C117" s="7"/>
      <c r="D117" s="9"/>
      <c r="E117" s="269"/>
      <c r="F117" s="80"/>
      <c r="G117" s="80"/>
      <c r="H117" s="185"/>
      <c r="I117" s="185"/>
      <c r="J117" s="185"/>
      <c r="K117" s="97"/>
      <c r="L117" s="97"/>
      <c r="M117" s="97"/>
      <c r="N117" s="81"/>
      <c r="O117" s="93"/>
      <c r="P117" s="88"/>
    </row>
    <row r="118" spans="1:42">
      <c r="A118" s="58">
        <v>47</v>
      </c>
      <c r="B118" s="56">
        <v>423432</v>
      </c>
      <c r="C118" s="1" t="s">
        <v>29</v>
      </c>
      <c r="D118" s="2"/>
      <c r="E118" s="267">
        <v>0</v>
      </c>
      <c r="F118" s="172">
        <v>0</v>
      </c>
      <c r="G118" s="77">
        <v>0</v>
      </c>
      <c r="H118" s="100"/>
      <c r="I118" s="100"/>
      <c r="J118" s="100">
        <v>20000</v>
      </c>
      <c r="K118" s="96">
        <v>0</v>
      </c>
      <c r="L118" s="96"/>
      <c r="M118" s="96">
        <v>0</v>
      </c>
      <c r="N118" s="78"/>
      <c r="O118" s="92">
        <f>SUM(F118:N118)</f>
        <v>20000</v>
      </c>
      <c r="P118" s="88"/>
      <c r="Q118" s="14"/>
    </row>
    <row r="119" spans="1:42">
      <c r="A119" s="59"/>
      <c r="B119" s="55"/>
      <c r="C119" s="7" t="s">
        <v>30</v>
      </c>
      <c r="D119" s="8"/>
      <c r="E119" s="268"/>
      <c r="F119" s="208"/>
      <c r="G119" s="80"/>
      <c r="H119" s="185"/>
      <c r="I119" s="185"/>
      <c r="J119" s="185"/>
      <c r="K119" s="97"/>
      <c r="L119" s="97"/>
      <c r="M119" s="97"/>
      <c r="N119" s="81"/>
      <c r="O119" s="93"/>
      <c r="P119" s="88"/>
    </row>
    <row r="120" spans="1:42">
      <c r="A120" s="61">
        <v>48</v>
      </c>
      <c r="B120" s="53">
        <v>423441</v>
      </c>
      <c r="C120" s="10" t="s">
        <v>60</v>
      </c>
      <c r="D120" s="11"/>
      <c r="E120" s="268">
        <v>0</v>
      </c>
      <c r="F120" s="77">
        <v>0</v>
      </c>
      <c r="G120" s="77">
        <v>0</v>
      </c>
      <c r="H120" s="100"/>
      <c r="I120" s="100"/>
      <c r="J120" s="153">
        <v>0</v>
      </c>
      <c r="K120" s="99">
        <v>0</v>
      </c>
      <c r="L120" s="99"/>
      <c r="M120" s="96">
        <v>0</v>
      </c>
      <c r="N120" s="82"/>
      <c r="O120" s="108"/>
      <c r="P120" s="88"/>
    </row>
    <row r="121" spans="1:42">
      <c r="A121" s="59">
        <v>49</v>
      </c>
      <c r="B121" s="55">
        <v>423511</v>
      </c>
      <c r="C121" s="7" t="s">
        <v>118</v>
      </c>
      <c r="D121" s="9"/>
      <c r="E121" s="270">
        <v>150000</v>
      </c>
      <c r="F121" s="77">
        <v>0</v>
      </c>
      <c r="G121" s="77">
        <v>0</v>
      </c>
      <c r="H121" s="100"/>
      <c r="I121" s="100"/>
      <c r="J121" s="100">
        <v>0</v>
      </c>
      <c r="K121" s="96">
        <v>0</v>
      </c>
      <c r="L121" s="96"/>
      <c r="M121" s="96">
        <v>0</v>
      </c>
      <c r="N121" s="81"/>
      <c r="O121" s="93">
        <f>SUM(E121:N121)</f>
        <v>150000</v>
      </c>
      <c r="P121" s="88"/>
    </row>
    <row r="122" spans="1:42">
      <c r="A122" s="58">
        <v>50</v>
      </c>
      <c r="B122" s="55">
        <v>423521</v>
      </c>
      <c r="C122" s="7" t="s">
        <v>61</v>
      </c>
      <c r="D122" s="9"/>
      <c r="E122" s="268">
        <v>300000</v>
      </c>
      <c r="F122" s="77">
        <v>0</v>
      </c>
      <c r="G122" s="77">
        <v>0</v>
      </c>
      <c r="H122" s="100"/>
      <c r="I122" s="100"/>
      <c r="J122" s="153"/>
      <c r="K122" s="99"/>
      <c r="L122" s="96"/>
      <c r="M122" s="96">
        <v>0</v>
      </c>
      <c r="N122" s="81"/>
      <c r="O122" s="93">
        <v>300000</v>
      </c>
      <c r="P122" s="88"/>
    </row>
    <row r="123" spans="1:42">
      <c r="A123" s="62">
        <v>51</v>
      </c>
      <c r="B123" s="56">
        <v>423591</v>
      </c>
      <c r="C123" s="1" t="s">
        <v>62</v>
      </c>
      <c r="D123" s="3"/>
      <c r="E123" s="270">
        <v>0</v>
      </c>
      <c r="F123" s="76">
        <v>0</v>
      </c>
      <c r="G123" s="77">
        <v>0</v>
      </c>
      <c r="H123" s="100"/>
      <c r="I123" s="100"/>
      <c r="J123" s="100">
        <v>0</v>
      </c>
      <c r="K123" s="96">
        <v>0</v>
      </c>
      <c r="L123" s="96"/>
      <c r="M123" s="96">
        <v>0</v>
      </c>
      <c r="N123" s="78"/>
      <c r="O123" s="92">
        <f>SUM(E123:N123)</f>
        <v>0</v>
      </c>
      <c r="P123" s="88"/>
    </row>
    <row r="124" spans="1:42">
      <c r="A124" s="58">
        <v>52</v>
      </c>
      <c r="B124" s="56">
        <v>423599</v>
      </c>
      <c r="C124" s="1" t="s">
        <v>63</v>
      </c>
      <c r="D124" s="3"/>
      <c r="E124" s="96">
        <v>1550000</v>
      </c>
      <c r="F124" s="77"/>
      <c r="G124" s="77"/>
      <c r="H124" s="100"/>
      <c r="I124" s="100"/>
      <c r="J124" s="100">
        <v>300000</v>
      </c>
      <c r="K124" s="96"/>
      <c r="L124" s="96"/>
      <c r="M124" s="96">
        <v>0</v>
      </c>
      <c r="N124" s="78"/>
      <c r="O124" s="92">
        <f>SUM(E124:N124)</f>
        <v>1850000</v>
      </c>
      <c r="P124" s="88"/>
    </row>
    <row r="125" spans="1:42">
      <c r="A125" s="59"/>
      <c r="B125" s="55"/>
      <c r="C125" s="7"/>
      <c r="D125" s="9"/>
      <c r="E125" s="268"/>
      <c r="F125" s="80"/>
      <c r="G125" s="80"/>
      <c r="H125" s="197"/>
      <c r="I125" s="185"/>
      <c r="J125" s="185"/>
      <c r="K125" s="97"/>
      <c r="L125" s="97"/>
      <c r="M125" s="98"/>
      <c r="N125" s="81"/>
      <c r="O125" s="93">
        <f>SUM(E125:N125)</f>
        <v>0</v>
      </c>
      <c r="P125" s="88"/>
    </row>
    <row r="126" spans="1:42">
      <c r="A126" s="58">
        <v>53</v>
      </c>
      <c r="B126" s="56">
        <v>423621</v>
      </c>
      <c r="C126" s="1" t="s">
        <v>64</v>
      </c>
      <c r="D126" s="3"/>
      <c r="E126" s="267"/>
      <c r="F126" s="77">
        <v>0</v>
      </c>
      <c r="G126" s="77">
        <v>0</v>
      </c>
      <c r="H126" s="100"/>
      <c r="I126" s="100"/>
      <c r="J126" s="100"/>
      <c r="K126" s="96">
        <v>0</v>
      </c>
      <c r="L126" s="96"/>
      <c r="M126" s="96">
        <v>0</v>
      </c>
      <c r="N126" s="78"/>
      <c r="O126" s="92">
        <f>SUM(E126:N126)</f>
        <v>0</v>
      </c>
      <c r="P126" s="88"/>
      <c r="AN126" s="88"/>
      <c r="AO126" s="88"/>
      <c r="AP126" s="5"/>
    </row>
    <row r="127" spans="1:42">
      <c r="A127" s="59"/>
      <c r="B127" s="55"/>
      <c r="C127" s="7"/>
      <c r="D127" s="9"/>
      <c r="E127" s="268"/>
      <c r="F127" s="80"/>
      <c r="G127" s="80"/>
      <c r="H127" s="185"/>
      <c r="I127" s="185"/>
      <c r="J127" s="185"/>
      <c r="K127" s="97"/>
      <c r="L127" s="97"/>
      <c r="M127" s="97"/>
      <c r="N127" s="81"/>
      <c r="O127" s="93"/>
      <c r="P127" s="88"/>
      <c r="AN127" s="88"/>
      <c r="AO127" s="88"/>
      <c r="AP127" s="5"/>
    </row>
    <row r="128" spans="1:42">
      <c r="A128" s="58">
        <v>54</v>
      </c>
      <c r="B128" s="56">
        <v>423711</v>
      </c>
      <c r="C128" s="1" t="s">
        <v>31</v>
      </c>
      <c r="D128" s="3"/>
      <c r="E128" s="267">
        <v>30000</v>
      </c>
      <c r="F128" s="77">
        <v>0</v>
      </c>
      <c r="G128" s="77">
        <v>0</v>
      </c>
      <c r="H128" s="100">
        <v>0</v>
      </c>
      <c r="I128" s="100"/>
      <c r="J128" s="100"/>
      <c r="K128" s="96">
        <v>0</v>
      </c>
      <c r="L128" s="96"/>
      <c r="M128" s="96">
        <v>0</v>
      </c>
      <c r="N128" s="78"/>
      <c r="O128" s="92">
        <f>SUM(E128:N128)</f>
        <v>30000</v>
      </c>
      <c r="P128" s="88"/>
      <c r="AN128" s="88"/>
      <c r="AO128" s="88"/>
      <c r="AP128" s="5"/>
    </row>
    <row r="129" spans="1:42">
      <c r="A129" s="59"/>
      <c r="B129" s="55"/>
      <c r="C129" s="7"/>
      <c r="D129" s="9"/>
      <c r="E129" s="268"/>
      <c r="F129" s="80"/>
      <c r="G129" s="80"/>
      <c r="H129" s="185"/>
      <c r="I129" s="185"/>
      <c r="J129" s="185"/>
      <c r="K129" s="98"/>
      <c r="L129" s="98"/>
      <c r="M129" s="97"/>
      <c r="N129" s="81"/>
      <c r="O129" s="93"/>
      <c r="P129" s="88"/>
      <c r="AN129" s="88"/>
      <c r="AO129" s="88"/>
      <c r="AP129" s="5"/>
    </row>
    <row r="130" spans="1:42">
      <c r="A130" s="58">
        <v>55</v>
      </c>
      <c r="B130" s="56">
        <v>423911</v>
      </c>
      <c r="C130" s="1" t="s">
        <v>32</v>
      </c>
      <c r="D130" s="3"/>
      <c r="E130" s="267">
        <v>4000000</v>
      </c>
      <c r="F130" s="77">
        <v>0</v>
      </c>
      <c r="G130" s="77"/>
      <c r="H130" s="100">
        <v>10000</v>
      </c>
      <c r="I130" s="100"/>
      <c r="J130" s="100">
        <v>300000</v>
      </c>
      <c r="K130" s="96"/>
      <c r="L130" s="96"/>
      <c r="M130" s="96">
        <v>0</v>
      </c>
      <c r="N130" s="78"/>
      <c r="O130" s="92">
        <f>SUM(E130:N130)</f>
        <v>4310000</v>
      </c>
      <c r="P130" s="88"/>
      <c r="AN130" s="88"/>
      <c r="AO130" s="88"/>
      <c r="AP130" s="5"/>
    </row>
    <row r="131" spans="1:42">
      <c r="A131" s="59"/>
      <c r="B131" s="55"/>
      <c r="C131" s="7"/>
      <c r="D131" s="9"/>
      <c r="E131" s="271"/>
      <c r="F131" s="80"/>
      <c r="G131" s="185"/>
      <c r="H131" s="185">
        <v>10990884</v>
      </c>
      <c r="I131" s="185"/>
      <c r="J131" s="185"/>
      <c r="K131" s="97"/>
      <c r="L131" s="97"/>
      <c r="M131" s="97"/>
      <c r="N131" s="81"/>
      <c r="O131" s="93">
        <f>SUM(E131:N131)</f>
        <v>10990884</v>
      </c>
      <c r="P131" s="88"/>
      <c r="AN131" s="88"/>
      <c r="AO131" s="88"/>
      <c r="AP131" s="5"/>
    </row>
    <row r="132" spans="1:42">
      <c r="A132" s="58">
        <v>56</v>
      </c>
      <c r="B132" s="56">
        <v>424112</v>
      </c>
      <c r="C132" s="1" t="s">
        <v>65</v>
      </c>
      <c r="D132" s="3"/>
      <c r="E132" s="267">
        <v>0</v>
      </c>
      <c r="F132" s="77">
        <v>0</v>
      </c>
      <c r="G132" s="77">
        <v>0</v>
      </c>
      <c r="H132" s="100"/>
      <c r="I132" s="100"/>
      <c r="J132" s="100">
        <v>0</v>
      </c>
      <c r="K132" s="96">
        <v>0</v>
      </c>
      <c r="L132" s="96"/>
      <c r="M132" s="96">
        <v>0</v>
      </c>
      <c r="N132" s="78"/>
      <c r="O132" s="92"/>
      <c r="P132" s="88"/>
      <c r="AN132" s="88"/>
      <c r="AO132" s="88"/>
      <c r="AP132" s="5"/>
    </row>
    <row r="133" spans="1:42">
      <c r="A133" s="59"/>
      <c r="B133" s="55"/>
      <c r="C133" s="7"/>
      <c r="D133" s="9"/>
      <c r="E133" s="268"/>
      <c r="F133" s="80"/>
      <c r="G133" s="80"/>
      <c r="H133" s="185"/>
      <c r="I133" s="185"/>
      <c r="J133" s="185"/>
      <c r="K133" s="98"/>
      <c r="L133" s="98"/>
      <c r="M133" s="97"/>
      <c r="N133" s="81"/>
      <c r="O133" s="93"/>
      <c r="P133" s="88"/>
      <c r="AN133" s="88"/>
      <c r="AO133" s="88"/>
      <c r="AP133" s="5"/>
    </row>
    <row r="134" spans="1:42">
      <c r="A134" s="58">
        <v>57</v>
      </c>
      <c r="B134" s="56">
        <v>424311</v>
      </c>
      <c r="C134" s="1" t="s">
        <v>66</v>
      </c>
      <c r="D134" s="3"/>
      <c r="E134" s="267">
        <v>0</v>
      </c>
      <c r="F134" s="77">
        <v>0</v>
      </c>
      <c r="G134" s="77">
        <v>0</v>
      </c>
      <c r="H134" s="100">
        <v>0</v>
      </c>
      <c r="I134" s="100"/>
      <c r="J134" s="100">
        <v>500000</v>
      </c>
      <c r="K134" s="99"/>
      <c r="L134" s="96"/>
      <c r="M134" s="96">
        <v>0</v>
      </c>
      <c r="N134" s="78"/>
      <c r="O134" s="92">
        <f>SUM(H134:N134)</f>
        <v>500000</v>
      </c>
      <c r="P134" s="88"/>
      <c r="AN134" s="88"/>
      <c r="AO134" s="88"/>
      <c r="AP134" s="5"/>
    </row>
    <row r="135" spans="1:42">
      <c r="A135" s="61">
        <v>58</v>
      </c>
      <c r="B135" s="53">
        <v>424351</v>
      </c>
      <c r="C135" s="10" t="s">
        <v>115</v>
      </c>
      <c r="D135" s="11"/>
      <c r="E135" s="270">
        <v>0</v>
      </c>
      <c r="F135" s="77">
        <v>0</v>
      </c>
      <c r="G135" s="77">
        <v>0</v>
      </c>
      <c r="H135" s="100">
        <v>0</v>
      </c>
      <c r="I135" s="100"/>
      <c r="J135" s="153"/>
      <c r="K135" s="96"/>
      <c r="L135" s="96"/>
      <c r="M135" s="96">
        <v>0</v>
      </c>
      <c r="N135" s="82"/>
      <c r="O135" s="108">
        <f>SUM(G135:N135)</f>
        <v>0</v>
      </c>
      <c r="P135" s="88"/>
      <c r="AN135" s="88"/>
      <c r="AO135" s="88"/>
      <c r="AP135" s="5"/>
    </row>
    <row r="136" spans="1:42">
      <c r="A136" s="58">
        <v>59</v>
      </c>
      <c r="B136" s="56">
        <v>424911</v>
      </c>
      <c r="C136" s="1" t="s">
        <v>67</v>
      </c>
      <c r="D136" s="3"/>
      <c r="E136" s="267">
        <v>0</v>
      </c>
      <c r="F136" s="77">
        <v>0</v>
      </c>
      <c r="G136" s="77">
        <v>0</v>
      </c>
      <c r="H136" s="100"/>
      <c r="I136" s="100"/>
      <c r="J136" s="100">
        <v>0</v>
      </c>
      <c r="K136" s="96">
        <v>0</v>
      </c>
      <c r="L136" s="96"/>
      <c r="M136" s="96">
        <v>0</v>
      </c>
      <c r="N136" s="78"/>
      <c r="O136" s="92"/>
      <c r="P136" s="88"/>
      <c r="AN136" s="88"/>
      <c r="AO136" s="88"/>
      <c r="AP136" s="5"/>
    </row>
    <row r="137" spans="1:42">
      <c r="A137" s="59"/>
      <c r="B137" s="55"/>
      <c r="C137" s="7"/>
      <c r="D137" s="9"/>
      <c r="E137" s="268"/>
      <c r="F137" s="80"/>
      <c r="G137" s="80"/>
      <c r="H137" s="185"/>
      <c r="I137" s="185"/>
      <c r="J137" s="185"/>
      <c r="K137" s="97"/>
      <c r="L137" s="97"/>
      <c r="M137" s="98"/>
      <c r="N137" s="81"/>
      <c r="O137" s="93"/>
      <c r="P137" s="88"/>
      <c r="AN137" s="88"/>
      <c r="AO137" s="88"/>
      <c r="AP137" s="5"/>
    </row>
    <row r="138" spans="1:42">
      <c r="A138" s="58">
        <v>60</v>
      </c>
      <c r="B138" s="56">
        <v>425111</v>
      </c>
      <c r="C138" s="1" t="s">
        <v>68</v>
      </c>
      <c r="D138" s="3"/>
      <c r="E138" s="267">
        <v>0</v>
      </c>
      <c r="F138" s="77">
        <v>0</v>
      </c>
      <c r="G138" s="77">
        <v>0</v>
      </c>
      <c r="H138" s="100"/>
      <c r="I138" s="100"/>
      <c r="J138" s="100">
        <v>10000</v>
      </c>
      <c r="K138" s="96">
        <v>0</v>
      </c>
      <c r="L138" s="96"/>
      <c r="M138" s="96">
        <v>0</v>
      </c>
      <c r="N138" s="78"/>
      <c r="O138" s="92">
        <f>SUM(E138:N138)</f>
        <v>10000</v>
      </c>
      <c r="P138" s="88"/>
      <c r="AN138" s="88"/>
      <c r="AO138" s="88"/>
      <c r="AP138" s="5"/>
    </row>
    <row r="139" spans="1:42">
      <c r="A139" s="59"/>
      <c r="B139" s="55"/>
      <c r="C139" s="7"/>
      <c r="D139" s="9"/>
      <c r="E139" s="268"/>
      <c r="F139" s="80"/>
      <c r="G139" s="80"/>
      <c r="H139" s="185"/>
      <c r="I139" s="185"/>
      <c r="J139" s="185"/>
      <c r="K139" s="97"/>
      <c r="L139" s="97"/>
      <c r="M139" s="97"/>
      <c r="N139" s="81"/>
      <c r="O139" s="93"/>
      <c r="P139" s="88"/>
      <c r="AN139" s="88"/>
      <c r="AO139" s="88"/>
      <c r="AP139" s="5"/>
    </row>
    <row r="140" spans="1:42">
      <c r="A140" s="58">
        <v>61</v>
      </c>
      <c r="B140" s="56">
        <v>425112</v>
      </c>
      <c r="C140" s="1" t="s">
        <v>33</v>
      </c>
      <c r="D140" s="3"/>
      <c r="E140" s="267">
        <v>0</v>
      </c>
      <c r="F140" s="77">
        <v>0</v>
      </c>
      <c r="G140" s="77">
        <v>0</v>
      </c>
      <c r="H140" s="100"/>
      <c r="I140" s="100"/>
      <c r="J140" s="100">
        <v>10000</v>
      </c>
      <c r="K140" s="96">
        <v>0</v>
      </c>
      <c r="L140" s="96"/>
      <c r="M140" s="96">
        <v>0</v>
      </c>
      <c r="N140" s="78"/>
      <c r="O140" s="92">
        <f>SUM(F140:N140)</f>
        <v>10000</v>
      </c>
      <c r="P140" s="88"/>
      <c r="AN140" s="88"/>
      <c r="AO140" s="88"/>
      <c r="AP140" s="5"/>
    </row>
    <row r="141" spans="1:42">
      <c r="A141" s="59"/>
      <c r="B141" s="55"/>
      <c r="C141" s="7"/>
      <c r="D141" s="9"/>
      <c r="E141" s="268"/>
      <c r="F141" s="80"/>
      <c r="G141" s="80"/>
      <c r="H141" s="185"/>
      <c r="I141" s="185"/>
      <c r="J141" s="185"/>
      <c r="K141" s="97"/>
      <c r="L141" s="97"/>
      <c r="M141" s="97"/>
      <c r="N141" s="81"/>
      <c r="O141" s="93">
        <f>SUM(E141:N141)</f>
        <v>0</v>
      </c>
      <c r="P141" s="88"/>
      <c r="AN141" s="88"/>
      <c r="AO141" s="88"/>
      <c r="AP141" s="5"/>
    </row>
    <row r="142" spans="1:42">
      <c r="A142" s="58">
        <v>62</v>
      </c>
      <c r="B142" s="56">
        <v>425113</v>
      </c>
      <c r="C142" s="1" t="s">
        <v>69</v>
      </c>
      <c r="D142" s="3"/>
      <c r="E142" s="267"/>
      <c r="F142" s="77">
        <v>0</v>
      </c>
      <c r="G142" s="77">
        <v>0</v>
      </c>
      <c r="H142" s="100"/>
      <c r="I142" s="100"/>
      <c r="J142" s="100">
        <v>30000</v>
      </c>
      <c r="K142" s="96">
        <v>0</v>
      </c>
      <c r="L142" s="96"/>
      <c r="M142" s="96">
        <v>0</v>
      </c>
      <c r="N142" s="78"/>
      <c r="O142" s="92">
        <f>SUM(E142:N142)</f>
        <v>30000</v>
      </c>
      <c r="P142" s="88"/>
      <c r="AN142" s="88"/>
      <c r="AO142" s="88"/>
      <c r="AP142" s="5"/>
    </row>
    <row r="143" spans="1:42">
      <c r="A143" s="59"/>
      <c r="B143" s="55"/>
      <c r="C143" s="7"/>
      <c r="D143" s="9"/>
      <c r="E143" s="268"/>
      <c r="F143" s="80"/>
      <c r="G143" s="80"/>
      <c r="H143" s="185"/>
      <c r="I143" s="185"/>
      <c r="J143" s="185"/>
      <c r="K143" s="97"/>
      <c r="L143" s="97"/>
      <c r="M143" s="97"/>
      <c r="N143" s="81"/>
      <c r="O143" s="93"/>
      <c r="P143" s="88"/>
      <c r="AN143" s="88"/>
      <c r="AO143" s="88"/>
      <c r="AP143" s="5"/>
    </row>
    <row r="144" spans="1:42">
      <c r="A144" s="58">
        <v>63</v>
      </c>
      <c r="B144" s="56">
        <v>425114</v>
      </c>
      <c r="C144" s="1" t="s">
        <v>70</v>
      </c>
      <c r="D144" s="3"/>
      <c r="E144" s="267"/>
      <c r="F144" s="77">
        <v>0</v>
      </c>
      <c r="G144" s="77">
        <v>0</v>
      </c>
      <c r="H144" s="100"/>
      <c r="I144" s="100"/>
      <c r="J144" s="100">
        <v>20000</v>
      </c>
      <c r="K144" s="96">
        <v>0</v>
      </c>
      <c r="L144" s="96"/>
      <c r="M144" s="96">
        <v>0</v>
      </c>
      <c r="N144" s="78"/>
      <c r="O144" s="92">
        <f>SUM(E144:N144)</f>
        <v>20000</v>
      </c>
      <c r="P144" s="88"/>
      <c r="AN144" s="88"/>
      <c r="AO144" s="88"/>
      <c r="AP144" s="5"/>
    </row>
    <row r="145" spans="1:42">
      <c r="A145" s="59"/>
      <c r="B145" s="55"/>
      <c r="C145" s="7"/>
      <c r="D145" s="9"/>
      <c r="E145" s="268"/>
      <c r="F145" s="80"/>
      <c r="G145" s="80"/>
      <c r="H145" s="185"/>
      <c r="I145" s="185"/>
      <c r="J145" s="185"/>
      <c r="K145" s="97"/>
      <c r="L145" s="97"/>
      <c r="M145" s="97"/>
      <c r="N145" s="81"/>
      <c r="O145" s="93"/>
      <c r="P145" s="88"/>
      <c r="AN145" s="88"/>
      <c r="AO145" s="88"/>
      <c r="AP145" s="5"/>
    </row>
    <row r="146" spans="1:42">
      <c r="A146" s="58">
        <v>64</v>
      </c>
      <c r="B146" s="56">
        <v>425115</v>
      </c>
      <c r="C146" s="1" t="s">
        <v>71</v>
      </c>
      <c r="D146" s="3"/>
      <c r="E146" s="267">
        <v>0</v>
      </c>
      <c r="F146" s="77">
        <v>0</v>
      </c>
      <c r="G146" s="77">
        <v>0</v>
      </c>
      <c r="H146" s="100"/>
      <c r="I146" s="100"/>
      <c r="J146" s="100">
        <v>20000</v>
      </c>
      <c r="K146" s="96">
        <v>0</v>
      </c>
      <c r="L146" s="96"/>
      <c r="M146" s="96">
        <v>0</v>
      </c>
      <c r="N146" s="78"/>
      <c r="O146" s="92">
        <f>SUM(E146:N146)</f>
        <v>20000</v>
      </c>
      <c r="P146" s="88"/>
      <c r="AN146" s="88"/>
      <c r="AO146" s="88"/>
      <c r="AP146" s="5"/>
    </row>
    <row r="147" spans="1:42">
      <c r="A147" s="59"/>
      <c r="B147" s="55"/>
      <c r="C147" s="7"/>
      <c r="D147" s="9"/>
      <c r="E147" s="268"/>
      <c r="F147" s="80"/>
      <c r="G147" s="80"/>
      <c r="H147" s="185"/>
      <c r="I147" s="185"/>
      <c r="J147" s="185"/>
      <c r="K147" s="97"/>
      <c r="L147" s="97"/>
      <c r="M147" s="97"/>
      <c r="N147" s="81"/>
      <c r="O147" s="93"/>
      <c r="P147" s="88"/>
      <c r="AN147" s="88"/>
      <c r="AO147" s="88"/>
      <c r="AP147" s="5"/>
    </row>
    <row r="148" spans="1:42">
      <c r="A148" s="58">
        <v>65</v>
      </c>
      <c r="B148" s="56">
        <v>425116</v>
      </c>
      <c r="C148" s="1" t="s">
        <v>72</v>
      </c>
      <c r="D148" s="3"/>
      <c r="E148" s="267">
        <v>0</v>
      </c>
      <c r="F148" s="77">
        <v>0</v>
      </c>
      <c r="G148" s="77">
        <v>0</v>
      </c>
      <c r="H148" s="100"/>
      <c r="I148" s="100"/>
      <c r="J148" s="100">
        <v>20000</v>
      </c>
      <c r="K148" s="96">
        <v>0</v>
      </c>
      <c r="L148" s="96"/>
      <c r="M148" s="96">
        <v>0</v>
      </c>
      <c r="N148" s="78"/>
      <c r="O148" s="92">
        <f>SUM(F148:N148)</f>
        <v>20000</v>
      </c>
      <c r="P148" s="88"/>
      <c r="AN148" s="88"/>
      <c r="AO148" s="88"/>
      <c r="AP148" s="5"/>
    </row>
    <row r="149" spans="1:42">
      <c r="A149" s="59"/>
      <c r="B149" s="55"/>
      <c r="C149" s="7"/>
      <c r="D149" s="9"/>
      <c r="E149" s="268"/>
      <c r="F149" s="80"/>
      <c r="G149" s="80"/>
      <c r="H149" s="185"/>
      <c r="I149" s="185"/>
      <c r="J149" s="185"/>
      <c r="K149" s="97"/>
      <c r="L149" s="97"/>
      <c r="M149" s="97"/>
      <c r="N149" s="81"/>
      <c r="O149" s="93"/>
      <c r="P149" s="88"/>
      <c r="AN149" s="88"/>
      <c r="AO149" s="88"/>
      <c r="AP149" s="5"/>
    </row>
    <row r="150" spans="1:42">
      <c r="A150" s="58">
        <v>66</v>
      </c>
      <c r="B150" s="56">
        <v>425117</v>
      </c>
      <c r="C150" s="1" t="s">
        <v>73</v>
      </c>
      <c r="D150" s="3"/>
      <c r="E150" s="267"/>
      <c r="F150" s="77">
        <v>0</v>
      </c>
      <c r="G150" s="77">
        <v>0</v>
      </c>
      <c r="H150" s="100"/>
      <c r="I150" s="100"/>
      <c r="J150" s="100">
        <v>150000</v>
      </c>
      <c r="K150" s="96">
        <v>0</v>
      </c>
      <c r="L150" s="96"/>
      <c r="M150" s="96">
        <v>0</v>
      </c>
      <c r="N150" s="78"/>
      <c r="O150" s="92">
        <f>SUM(E150:N150)</f>
        <v>150000</v>
      </c>
      <c r="P150" s="88"/>
      <c r="AN150" s="88"/>
      <c r="AO150" s="88"/>
      <c r="AP150" s="5"/>
    </row>
    <row r="151" spans="1:42">
      <c r="A151" s="59"/>
      <c r="B151" s="55"/>
      <c r="C151" s="7"/>
      <c r="D151" s="9"/>
      <c r="E151" s="268"/>
      <c r="F151" s="80"/>
      <c r="G151" s="80"/>
      <c r="H151" s="193"/>
      <c r="I151" s="185"/>
      <c r="J151" s="185"/>
      <c r="K151" s="97"/>
      <c r="L151" s="97"/>
      <c r="M151" s="97"/>
      <c r="N151" s="81"/>
      <c r="O151" s="93"/>
      <c r="P151" s="88"/>
      <c r="AN151" s="88"/>
      <c r="AO151" s="88"/>
      <c r="AP151" s="5"/>
    </row>
    <row r="152" spans="1:42">
      <c r="A152" s="58">
        <v>67</v>
      </c>
      <c r="B152" s="56">
        <v>425119</v>
      </c>
      <c r="C152" s="1" t="s">
        <v>74</v>
      </c>
      <c r="D152" s="3"/>
      <c r="E152" s="267">
        <v>100000</v>
      </c>
      <c r="F152" s="77">
        <v>0</v>
      </c>
      <c r="G152" s="77">
        <v>0</v>
      </c>
      <c r="H152" s="195">
        <v>10000</v>
      </c>
      <c r="I152" s="100"/>
      <c r="J152" s="100">
        <v>40000</v>
      </c>
      <c r="K152" s="96">
        <v>0</v>
      </c>
      <c r="L152" s="96"/>
      <c r="M152" s="96">
        <v>0</v>
      </c>
      <c r="N152" s="78"/>
      <c r="O152" s="92">
        <f>SUM(E152:N152)</f>
        <v>150000</v>
      </c>
      <c r="P152" s="88"/>
      <c r="AN152" s="88"/>
      <c r="AO152" s="5"/>
      <c r="AP152" s="5"/>
    </row>
    <row r="153" spans="1:42">
      <c r="A153" s="59"/>
      <c r="B153" s="55"/>
      <c r="C153" s="7" t="s">
        <v>75</v>
      </c>
      <c r="D153" s="9"/>
      <c r="E153" s="268"/>
      <c r="F153" s="80"/>
      <c r="G153" s="80"/>
      <c r="H153" s="185"/>
      <c r="I153" s="185"/>
      <c r="J153" s="185"/>
      <c r="K153" s="97"/>
      <c r="L153" s="97"/>
      <c r="M153" s="97"/>
      <c r="N153" s="81"/>
      <c r="O153" s="93">
        <f>SUM(L153:N153)</f>
        <v>0</v>
      </c>
      <c r="P153" s="88"/>
      <c r="AN153" s="88"/>
      <c r="AO153" s="5"/>
      <c r="AP153" s="5"/>
    </row>
    <row r="154" spans="1:42">
      <c r="A154" s="58">
        <v>68</v>
      </c>
      <c r="B154" s="56">
        <v>425191</v>
      </c>
      <c r="C154" s="1" t="s">
        <v>76</v>
      </c>
      <c r="D154" s="3"/>
      <c r="E154" s="267">
        <v>0</v>
      </c>
      <c r="F154" s="77">
        <v>0</v>
      </c>
      <c r="G154" s="77">
        <v>0</v>
      </c>
      <c r="H154" s="100"/>
      <c r="I154" s="100"/>
      <c r="J154" s="100">
        <v>0</v>
      </c>
      <c r="K154" s="96">
        <v>0</v>
      </c>
      <c r="L154" s="96"/>
      <c r="M154" s="96">
        <v>0</v>
      </c>
      <c r="N154" s="78"/>
      <c r="O154" s="92">
        <f>SUM(E154:N154)</f>
        <v>0</v>
      </c>
      <c r="P154" s="88"/>
      <c r="AN154" s="88"/>
      <c r="AO154" s="88"/>
      <c r="AP154" s="5"/>
    </row>
    <row r="155" spans="1:42">
      <c r="A155" s="59"/>
      <c r="B155" s="55"/>
      <c r="C155" s="7"/>
      <c r="D155" s="9"/>
      <c r="E155" s="268"/>
      <c r="F155" s="80"/>
      <c r="G155" s="80"/>
      <c r="H155" s="185"/>
      <c r="I155" s="185"/>
      <c r="J155" s="185"/>
      <c r="K155" s="97"/>
      <c r="L155" s="97"/>
      <c r="M155" s="97"/>
      <c r="N155" s="81"/>
      <c r="O155" s="93">
        <f>SUM(E155:N155)</f>
        <v>0</v>
      </c>
      <c r="P155" s="88"/>
      <c r="AN155" s="89"/>
      <c r="AO155" s="5"/>
      <c r="AP155" s="5"/>
    </row>
    <row r="156" spans="1:42">
      <c r="A156" s="58">
        <v>69</v>
      </c>
      <c r="B156" s="56">
        <v>425211</v>
      </c>
      <c r="C156" s="1" t="s">
        <v>77</v>
      </c>
      <c r="D156" s="3"/>
      <c r="E156" s="267">
        <v>50000</v>
      </c>
      <c r="F156" s="77">
        <v>0</v>
      </c>
      <c r="G156" s="77">
        <v>0</v>
      </c>
      <c r="H156" s="100">
        <v>10000</v>
      </c>
      <c r="I156" s="100"/>
      <c r="J156" s="100">
        <v>150000</v>
      </c>
      <c r="K156" s="96"/>
      <c r="L156" s="96"/>
      <c r="M156" s="96">
        <v>0</v>
      </c>
      <c r="N156" s="78"/>
      <c r="O156" s="92">
        <f>SUM(E156:N156)</f>
        <v>210000</v>
      </c>
      <c r="P156" s="88"/>
    </row>
    <row r="157" spans="1:42">
      <c r="A157" s="59"/>
      <c r="B157" s="55"/>
      <c r="C157" s="7"/>
      <c r="D157" s="9"/>
      <c r="E157" s="268"/>
      <c r="F157" s="80"/>
      <c r="G157" s="80"/>
      <c r="H157" s="185"/>
      <c r="I157" s="185"/>
      <c r="J157" s="185"/>
      <c r="K157" s="97"/>
      <c r="L157" s="97"/>
      <c r="M157" s="97"/>
      <c r="N157" s="81"/>
      <c r="O157" s="93">
        <f>SUM(E157:N157)</f>
        <v>0</v>
      </c>
      <c r="P157" s="88"/>
    </row>
    <row r="158" spans="1:42">
      <c r="A158" s="58">
        <v>70</v>
      </c>
      <c r="B158" s="56">
        <v>425212</v>
      </c>
      <c r="C158" s="1" t="s">
        <v>78</v>
      </c>
      <c r="D158" s="3"/>
      <c r="E158" s="267">
        <v>0</v>
      </c>
      <c r="F158" s="77">
        <v>0</v>
      </c>
      <c r="G158" s="77">
        <v>0</v>
      </c>
      <c r="H158" s="100"/>
      <c r="I158" s="100"/>
      <c r="J158" s="100">
        <v>0</v>
      </c>
      <c r="K158" s="96">
        <v>0</v>
      </c>
      <c r="L158" s="96"/>
      <c r="M158" s="96">
        <v>0</v>
      </c>
      <c r="N158" s="78"/>
      <c r="O158" s="92"/>
      <c r="P158" s="88"/>
    </row>
    <row r="159" spans="1:42">
      <c r="A159" s="59"/>
      <c r="B159" s="55"/>
      <c r="C159" s="7" t="s">
        <v>79</v>
      </c>
      <c r="D159" s="9"/>
      <c r="E159" s="268"/>
      <c r="F159" s="80"/>
      <c r="G159" s="80"/>
      <c r="H159" s="185"/>
      <c r="I159" s="185"/>
      <c r="J159" s="185"/>
      <c r="K159" s="97"/>
      <c r="L159" s="97"/>
      <c r="M159" s="97"/>
      <c r="N159" s="81"/>
      <c r="O159" s="93"/>
      <c r="P159" s="88"/>
      <c r="AO159" s="88"/>
    </row>
    <row r="160" spans="1:42">
      <c r="A160" s="58">
        <v>71</v>
      </c>
      <c r="B160" s="56">
        <v>425213</v>
      </c>
      <c r="C160" s="1" t="s">
        <v>80</v>
      </c>
      <c r="D160" s="3"/>
      <c r="E160" s="267">
        <v>0</v>
      </c>
      <c r="F160" s="77">
        <v>0</v>
      </c>
      <c r="G160" s="77">
        <v>0</v>
      </c>
      <c r="H160" s="100"/>
      <c r="I160" s="100"/>
      <c r="J160" s="100">
        <v>0</v>
      </c>
      <c r="K160" s="96">
        <v>0</v>
      </c>
      <c r="L160" s="96"/>
      <c r="M160" s="96">
        <v>0</v>
      </c>
      <c r="N160" s="78"/>
      <c r="O160" s="92"/>
      <c r="P160" s="88"/>
      <c r="AO160" s="88"/>
    </row>
    <row r="161" spans="1:43">
      <c r="A161" s="59"/>
      <c r="B161" s="55"/>
      <c r="C161" s="7"/>
      <c r="D161" s="9"/>
      <c r="E161" s="268"/>
      <c r="F161" s="80"/>
      <c r="G161" s="80"/>
      <c r="H161" s="185"/>
      <c r="I161" s="185"/>
      <c r="J161" s="185"/>
      <c r="K161" s="97"/>
      <c r="L161" s="97"/>
      <c r="M161" s="97"/>
      <c r="N161" s="81"/>
      <c r="O161" s="93"/>
      <c r="P161" s="88"/>
      <c r="AO161" s="88"/>
    </row>
    <row r="162" spans="1:43">
      <c r="A162" s="58">
        <v>72</v>
      </c>
      <c r="B162" s="56">
        <v>425221</v>
      </c>
      <c r="C162" s="1" t="s">
        <v>81</v>
      </c>
      <c r="D162" s="3"/>
      <c r="E162" s="267">
        <v>0</v>
      </c>
      <c r="F162" s="77">
        <v>0</v>
      </c>
      <c r="G162" s="77">
        <v>0</v>
      </c>
      <c r="H162" s="100"/>
      <c r="I162" s="100"/>
      <c r="J162" s="100">
        <v>0</v>
      </c>
      <c r="K162" s="96">
        <v>0</v>
      </c>
      <c r="L162" s="96"/>
      <c r="M162" s="96">
        <v>0</v>
      </c>
      <c r="N162" s="78"/>
      <c r="O162" s="92"/>
      <c r="P162" s="88"/>
      <c r="AO162" s="88"/>
    </row>
    <row r="163" spans="1:43">
      <c r="A163" s="59"/>
      <c r="B163" s="55"/>
      <c r="C163" s="7"/>
      <c r="D163" s="9"/>
      <c r="E163" s="268"/>
      <c r="F163" s="80"/>
      <c r="G163" s="80"/>
      <c r="H163" s="185"/>
      <c r="I163" s="185"/>
      <c r="J163" s="185"/>
      <c r="K163" s="98"/>
      <c r="L163" s="98"/>
      <c r="M163" s="97"/>
      <c r="N163" s="81"/>
      <c r="O163" s="93"/>
      <c r="P163" s="88"/>
      <c r="AO163" s="88"/>
    </row>
    <row r="164" spans="1:43">
      <c r="A164" s="58">
        <v>73</v>
      </c>
      <c r="B164" s="56">
        <v>425222</v>
      </c>
      <c r="C164" s="1" t="s">
        <v>34</v>
      </c>
      <c r="D164" s="3"/>
      <c r="E164" s="267">
        <v>50000</v>
      </c>
      <c r="F164" s="77">
        <v>0</v>
      </c>
      <c r="G164" s="77">
        <v>0</v>
      </c>
      <c r="H164" s="100"/>
      <c r="I164" s="100"/>
      <c r="J164" s="100">
        <v>50000</v>
      </c>
      <c r="K164" s="96">
        <v>0</v>
      </c>
      <c r="L164" s="96"/>
      <c r="M164" s="96">
        <v>0</v>
      </c>
      <c r="N164" s="78"/>
      <c r="O164" s="92">
        <f>SUM(E164:N164)</f>
        <v>100000</v>
      </c>
      <c r="P164" s="88"/>
      <c r="AO164" s="88"/>
    </row>
    <row r="165" spans="1:43">
      <c r="A165" s="59"/>
      <c r="B165" s="55"/>
      <c r="C165" s="7"/>
      <c r="D165" s="9"/>
      <c r="E165" s="268"/>
      <c r="F165" s="80"/>
      <c r="G165" s="80"/>
      <c r="H165" s="185"/>
      <c r="I165" s="185"/>
      <c r="J165" s="185"/>
      <c r="K165" s="97"/>
      <c r="L165" s="97"/>
      <c r="M165" s="97"/>
      <c r="N165" s="81"/>
      <c r="O165" s="93"/>
      <c r="P165" s="88"/>
      <c r="AO165" s="102"/>
    </row>
    <row r="166" spans="1:43">
      <c r="A166" s="58">
        <v>74</v>
      </c>
      <c r="B166" s="56">
        <v>425223</v>
      </c>
      <c r="C166" s="1" t="s">
        <v>82</v>
      </c>
      <c r="D166" s="3"/>
      <c r="E166" s="267">
        <v>0</v>
      </c>
      <c r="F166" s="77">
        <v>0</v>
      </c>
      <c r="G166" s="77">
        <v>0</v>
      </c>
      <c r="H166" s="100"/>
      <c r="I166" s="100"/>
      <c r="J166" s="100">
        <v>0</v>
      </c>
      <c r="K166" s="96">
        <v>0</v>
      </c>
      <c r="L166" s="96"/>
      <c r="M166" s="96">
        <v>0</v>
      </c>
      <c r="N166" s="78"/>
      <c r="O166" s="92">
        <f>SUM(E166:N166)</f>
        <v>0</v>
      </c>
      <c r="P166" s="88"/>
      <c r="AL166" s="5"/>
      <c r="AM166" s="5"/>
      <c r="AN166" s="5"/>
      <c r="AO166" s="102"/>
      <c r="AP166" s="5"/>
      <c r="AQ166" s="5"/>
    </row>
    <row r="167" spans="1:43">
      <c r="A167" s="59"/>
      <c r="B167" s="55"/>
      <c r="C167" s="7"/>
      <c r="D167" s="9"/>
      <c r="E167" s="268"/>
      <c r="F167" s="80"/>
      <c r="G167" s="80"/>
      <c r="H167" s="185"/>
      <c r="I167" s="185"/>
      <c r="J167" s="185"/>
      <c r="K167" s="97"/>
      <c r="L167" s="97"/>
      <c r="M167" s="97"/>
      <c r="N167" s="81"/>
      <c r="O167" s="93"/>
      <c r="P167" s="88"/>
      <c r="AL167" s="5"/>
      <c r="AM167" s="5"/>
      <c r="AN167" s="88"/>
      <c r="AO167" s="102"/>
      <c r="AP167" s="5"/>
      <c r="AQ167" s="5"/>
    </row>
    <row r="168" spans="1:43">
      <c r="A168" s="58">
        <v>75</v>
      </c>
      <c r="B168" s="56">
        <v>425225</v>
      </c>
      <c r="C168" s="1" t="s">
        <v>83</v>
      </c>
      <c r="D168" s="3"/>
      <c r="E168" s="267">
        <v>100000</v>
      </c>
      <c r="F168" s="77">
        <v>0</v>
      </c>
      <c r="G168" s="77">
        <v>0</v>
      </c>
      <c r="H168" s="100"/>
      <c r="I168" s="100"/>
      <c r="J168" s="100">
        <v>400000</v>
      </c>
      <c r="K168" s="96">
        <v>0</v>
      </c>
      <c r="L168" s="96"/>
      <c r="M168" s="96">
        <v>0</v>
      </c>
      <c r="N168" s="78"/>
      <c r="O168" s="92">
        <f>SUM(E168:N168)</f>
        <v>500000</v>
      </c>
      <c r="P168" s="88"/>
      <c r="AL168" s="5"/>
      <c r="AM168" s="5"/>
      <c r="AN168" s="88"/>
      <c r="AO168" s="102"/>
      <c r="AP168" s="5"/>
      <c r="AQ168" s="5"/>
    </row>
    <row r="169" spans="1:43">
      <c r="A169" s="59"/>
      <c r="B169" s="55"/>
      <c r="C169" s="7" t="s">
        <v>84</v>
      </c>
      <c r="D169" s="9"/>
      <c r="E169" s="268"/>
      <c r="F169" s="80"/>
      <c r="G169" s="80"/>
      <c r="H169" s="185"/>
      <c r="I169" s="185"/>
      <c r="J169" s="185"/>
      <c r="K169" s="97"/>
      <c r="L169" s="97"/>
      <c r="M169" s="97"/>
      <c r="N169" s="81"/>
      <c r="O169" s="93"/>
      <c r="P169" s="88"/>
      <c r="AL169" s="5"/>
      <c r="AM169" s="5"/>
      <c r="AN169" s="88"/>
      <c r="AO169" s="88"/>
      <c r="AP169" s="5"/>
      <c r="AQ169" s="5"/>
    </row>
    <row r="170" spans="1:43">
      <c r="A170" s="58">
        <v>76</v>
      </c>
      <c r="B170" s="56">
        <v>425227</v>
      </c>
      <c r="C170" s="51" t="s">
        <v>178</v>
      </c>
      <c r="D170" s="3"/>
      <c r="E170" s="267">
        <v>0</v>
      </c>
      <c r="F170" s="77">
        <v>0</v>
      </c>
      <c r="G170" s="77">
        <v>0</v>
      </c>
      <c r="H170" s="100"/>
      <c r="I170" s="100"/>
      <c r="J170" s="100"/>
      <c r="K170" s="96"/>
      <c r="L170" s="96"/>
      <c r="M170" s="96"/>
      <c r="N170" s="78"/>
      <c r="O170" s="92">
        <f>SUM(E170:N170)</f>
        <v>0</v>
      </c>
      <c r="P170" s="88"/>
      <c r="AL170" s="5"/>
      <c r="AM170" s="5"/>
      <c r="AN170" s="88"/>
      <c r="AO170" s="88"/>
      <c r="AP170" s="5"/>
      <c r="AQ170" s="5"/>
    </row>
    <row r="171" spans="1:43">
      <c r="A171" s="59"/>
      <c r="B171" s="55"/>
      <c r="C171" s="7"/>
      <c r="D171" s="9"/>
      <c r="E171" s="268"/>
      <c r="F171" s="80"/>
      <c r="G171" s="80"/>
      <c r="H171" s="185"/>
      <c r="I171" s="185"/>
      <c r="J171" s="185"/>
      <c r="K171" s="97"/>
      <c r="L171" s="97"/>
      <c r="M171" s="97"/>
      <c r="N171" s="81"/>
      <c r="O171" s="93"/>
      <c r="P171" s="88"/>
      <c r="AL171" s="5"/>
      <c r="AM171" s="5"/>
      <c r="AN171" s="88"/>
      <c r="AO171" s="88"/>
      <c r="AP171" s="5"/>
      <c r="AQ171" s="5"/>
    </row>
    <row r="172" spans="1:43">
      <c r="A172" s="58">
        <v>77</v>
      </c>
      <c r="B172" s="56">
        <v>425229</v>
      </c>
      <c r="C172" s="1" t="s">
        <v>85</v>
      </c>
      <c r="D172" s="3"/>
      <c r="E172" s="267">
        <v>0</v>
      </c>
      <c r="F172" s="77">
        <v>0</v>
      </c>
      <c r="G172" s="77">
        <v>0</v>
      </c>
      <c r="H172" s="100"/>
      <c r="I172" s="100"/>
      <c r="J172" s="100"/>
      <c r="K172" s="96">
        <v>0</v>
      </c>
      <c r="L172" s="96"/>
      <c r="M172" s="96">
        <v>0</v>
      </c>
      <c r="N172" s="78"/>
      <c r="O172" s="92">
        <f>SUM(E172:N172)</f>
        <v>0</v>
      </c>
      <c r="P172" s="88"/>
      <c r="AL172" s="5"/>
      <c r="AM172" s="5"/>
      <c r="AN172" s="88"/>
      <c r="AO172" s="88"/>
      <c r="AP172" s="5"/>
      <c r="AQ172" s="5"/>
    </row>
    <row r="173" spans="1:43">
      <c r="A173" s="59"/>
      <c r="B173" s="55"/>
      <c r="C173" s="7"/>
      <c r="D173" s="9"/>
      <c r="E173" s="268"/>
      <c r="F173" s="80"/>
      <c r="G173" s="80"/>
      <c r="H173" s="185"/>
      <c r="I173" s="185"/>
      <c r="J173" s="185"/>
      <c r="K173" s="97"/>
      <c r="L173" s="97"/>
      <c r="M173" s="97"/>
      <c r="N173" s="81"/>
      <c r="O173" s="93"/>
      <c r="P173" s="88"/>
      <c r="AL173" s="5"/>
      <c r="AM173" s="5"/>
      <c r="AN173" s="102"/>
      <c r="AO173" s="88"/>
      <c r="AP173" s="5"/>
      <c r="AQ173" s="5"/>
    </row>
    <row r="174" spans="1:43">
      <c r="A174" s="58">
        <v>78</v>
      </c>
      <c r="B174" s="56">
        <v>425251</v>
      </c>
      <c r="C174" s="13" t="s">
        <v>112</v>
      </c>
      <c r="D174" s="3"/>
      <c r="E174" s="270">
        <v>0</v>
      </c>
      <c r="F174" s="77">
        <v>0</v>
      </c>
      <c r="G174" s="77">
        <v>0</v>
      </c>
      <c r="H174" s="100"/>
      <c r="I174" s="100"/>
      <c r="J174" s="100"/>
      <c r="K174" s="96">
        <v>0</v>
      </c>
      <c r="L174" s="96"/>
      <c r="M174" s="96">
        <v>0</v>
      </c>
      <c r="N174" s="78"/>
      <c r="O174" s="92">
        <f>SUM(F174:N174)</f>
        <v>0</v>
      </c>
      <c r="P174" s="88"/>
      <c r="AL174" s="5"/>
      <c r="AM174" s="5"/>
      <c r="AN174" s="102"/>
      <c r="AO174" s="88"/>
      <c r="AP174" s="5"/>
      <c r="AQ174" s="5"/>
    </row>
    <row r="175" spans="1:43">
      <c r="A175" s="61">
        <v>79</v>
      </c>
      <c r="B175" s="53">
        <v>425281</v>
      </c>
      <c r="C175" s="10" t="s">
        <v>111</v>
      </c>
      <c r="D175" s="11"/>
      <c r="E175" s="270">
        <v>0</v>
      </c>
      <c r="F175" s="77">
        <v>0</v>
      </c>
      <c r="G175" s="77">
        <v>0</v>
      </c>
      <c r="H175" s="100"/>
      <c r="I175" s="100"/>
      <c r="J175" s="153">
        <v>100000</v>
      </c>
      <c r="K175" s="96">
        <v>0</v>
      </c>
      <c r="L175" s="96"/>
      <c r="M175" s="99">
        <v>0</v>
      </c>
      <c r="N175" s="82"/>
      <c r="O175" s="108">
        <f>SUM(E175:N175)</f>
        <v>100000</v>
      </c>
      <c r="P175" s="88"/>
      <c r="AL175" s="5"/>
      <c r="AM175" s="5"/>
      <c r="AN175" s="102"/>
      <c r="AO175" s="102"/>
      <c r="AP175" s="5"/>
      <c r="AQ175" s="5"/>
    </row>
    <row r="176" spans="1:43">
      <c r="A176" s="58">
        <v>80</v>
      </c>
      <c r="B176" s="56">
        <v>426111</v>
      </c>
      <c r="C176" s="1" t="s">
        <v>35</v>
      </c>
      <c r="D176" s="3"/>
      <c r="E176" s="100">
        <v>100000</v>
      </c>
      <c r="F176" s="77">
        <v>0</v>
      </c>
      <c r="G176" s="77">
        <v>0</v>
      </c>
      <c r="H176" s="100">
        <v>50000</v>
      </c>
      <c r="I176" s="100"/>
      <c r="J176" s="100">
        <v>150000</v>
      </c>
      <c r="K176" s="96"/>
      <c r="L176" s="96"/>
      <c r="M176" s="98"/>
      <c r="N176" s="78"/>
      <c r="O176" s="92">
        <f>SUM(E176:N176)</f>
        <v>300000</v>
      </c>
      <c r="P176" s="88"/>
      <c r="AL176" s="5"/>
      <c r="AM176" s="5"/>
      <c r="AN176" s="102"/>
      <c r="AO176" s="88"/>
      <c r="AP176" s="5"/>
      <c r="AQ176" s="5"/>
    </row>
    <row r="177" spans="1:43">
      <c r="A177" s="59"/>
      <c r="B177" s="55"/>
      <c r="C177" s="7"/>
      <c r="D177" s="9"/>
      <c r="E177" s="268"/>
      <c r="F177" s="80"/>
      <c r="G177" s="80"/>
      <c r="H177" s="197"/>
      <c r="I177" s="185"/>
      <c r="J177" s="185"/>
      <c r="K177" s="97"/>
      <c r="L177" s="97"/>
      <c r="M177" s="98"/>
      <c r="N177" s="81"/>
      <c r="O177" s="93">
        <f>SUM(F177:N177)</f>
        <v>0</v>
      </c>
      <c r="P177" s="88"/>
      <c r="AL177" s="5"/>
      <c r="AM177" s="5"/>
      <c r="AN177" s="88"/>
      <c r="AO177" s="88"/>
      <c r="AP177" s="5"/>
      <c r="AQ177" s="5"/>
    </row>
    <row r="178" spans="1:43">
      <c r="A178" s="58">
        <v>81</v>
      </c>
      <c r="B178" s="56">
        <v>426121</v>
      </c>
      <c r="C178" s="1" t="s">
        <v>86</v>
      </c>
      <c r="D178" s="3"/>
      <c r="E178" s="267">
        <v>0</v>
      </c>
      <c r="F178" s="77">
        <v>0</v>
      </c>
      <c r="G178" s="77">
        <v>0</v>
      </c>
      <c r="H178" s="100">
        <v>0</v>
      </c>
      <c r="I178" s="100"/>
      <c r="J178" s="100"/>
      <c r="K178" s="96">
        <v>0</v>
      </c>
      <c r="L178" s="96"/>
      <c r="M178" s="96">
        <v>0</v>
      </c>
      <c r="N178" s="78"/>
      <c r="O178" s="92">
        <f>SUM(F178:N178)</f>
        <v>0</v>
      </c>
      <c r="P178" s="88"/>
      <c r="AL178" s="5"/>
      <c r="AM178" s="5"/>
      <c r="AN178" s="88"/>
      <c r="AO178" s="88"/>
      <c r="AP178" s="5"/>
      <c r="AQ178" s="5"/>
    </row>
    <row r="179" spans="1:43">
      <c r="A179" s="59"/>
      <c r="B179" s="55"/>
      <c r="C179" s="7"/>
      <c r="D179" s="9"/>
      <c r="E179" s="268"/>
      <c r="F179" s="80"/>
      <c r="G179" s="80"/>
      <c r="H179" s="185"/>
      <c r="I179" s="185"/>
      <c r="J179" s="185"/>
      <c r="K179" s="97"/>
      <c r="L179" s="97"/>
      <c r="M179" s="97"/>
      <c r="N179" s="81"/>
      <c r="O179" s="93"/>
      <c r="P179" s="88"/>
      <c r="AL179" s="5"/>
      <c r="AM179" s="5"/>
      <c r="AN179" s="88"/>
      <c r="AO179" s="88"/>
      <c r="AP179" s="5"/>
      <c r="AQ179" s="5"/>
    </row>
    <row r="180" spans="1:43">
      <c r="A180" s="58">
        <v>82</v>
      </c>
      <c r="B180" s="56">
        <v>426131</v>
      </c>
      <c r="C180" s="1" t="s">
        <v>87</v>
      </c>
      <c r="D180" s="3"/>
      <c r="E180" s="267">
        <v>0</v>
      </c>
      <c r="F180" s="77">
        <v>0</v>
      </c>
      <c r="G180" s="77">
        <v>0</v>
      </c>
      <c r="H180" s="100"/>
      <c r="I180" s="100"/>
      <c r="J180" s="100"/>
      <c r="K180" s="96">
        <v>0</v>
      </c>
      <c r="L180" s="96"/>
      <c r="M180" s="96">
        <v>0</v>
      </c>
      <c r="N180" s="78"/>
      <c r="O180" s="92">
        <f>SUM(E180:N180)</f>
        <v>0</v>
      </c>
      <c r="P180" s="88"/>
      <c r="AL180" s="5"/>
      <c r="AM180" s="5"/>
      <c r="AN180" s="88"/>
      <c r="AO180" s="88"/>
      <c r="AP180" s="5"/>
      <c r="AQ180" s="5"/>
    </row>
    <row r="181" spans="1:43">
      <c r="A181" s="59"/>
      <c r="B181" s="55"/>
      <c r="C181" s="7"/>
      <c r="D181" s="9"/>
      <c r="E181" s="268"/>
      <c r="F181" s="80"/>
      <c r="G181" s="80"/>
      <c r="H181" s="185"/>
      <c r="I181" s="185"/>
      <c r="J181" s="185"/>
      <c r="K181" s="97"/>
      <c r="L181" s="97"/>
      <c r="M181" s="97"/>
      <c r="N181" s="81"/>
      <c r="O181" s="93"/>
      <c r="P181" s="88"/>
      <c r="AL181" s="5"/>
      <c r="AM181" s="5"/>
      <c r="AN181" s="88"/>
      <c r="AO181" s="88"/>
      <c r="AP181" s="5"/>
      <c r="AQ181" s="5"/>
    </row>
    <row r="182" spans="1:43">
      <c r="A182" s="58">
        <v>83</v>
      </c>
      <c r="B182" s="56">
        <v>426231</v>
      </c>
      <c r="C182" s="1" t="s">
        <v>88</v>
      </c>
      <c r="D182" s="3"/>
      <c r="E182" s="267">
        <v>0</v>
      </c>
      <c r="F182" s="77">
        <v>0</v>
      </c>
      <c r="G182" s="77">
        <v>0</v>
      </c>
      <c r="H182" s="100"/>
      <c r="I182" s="100"/>
      <c r="J182" s="100">
        <v>0</v>
      </c>
      <c r="K182" s="96">
        <v>0</v>
      </c>
      <c r="L182" s="96"/>
      <c r="M182" s="96">
        <v>0</v>
      </c>
      <c r="N182" s="78"/>
      <c r="O182" s="92"/>
      <c r="P182" s="88"/>
      <c r="AL182" s="5"/>
      <c r="AM182" s="5"/>
      <c r="AN182" s="88"/>
      <c r="AO182" s="88"/>
      <c r="AP182" s="5"/>
      <c r="AQ182" s="5"/>
    </row>
    <row r="183" spans="1:43">
      <c r="A183" s="59"/>
      <c r="B183" s="55"/>
      <c r="C183" s="7"/>
      <c r="D183" s="9"/>
      <c r="E183" s="268"/>
      <c r="F183" s="80"/>
      <c r="G183" s="80"/>
      <c r="H183" s="185"/>
      <c r="I183" s="185"/>
      <c r="J183" s="185"/>
      <c r="K183" s="97"/>
      <c r="L183" s="97"/>
      <c r="M183" s="98"/>
      <c r="N183" s="81"/>
      <c r="O183" s="93"/>
      <c r="P183" s="88"/>
      <c r="AL183" s="5"/>
      <c r="AM183" s="5"/>
      <c r="AN183" s="102"/>
      <c r="AO183" s="102"/>
      <c r="AP183" s="5"/>
      <c r="AQ183" s="5"/>
    </row>
    <row r="184" spans="1:43">
      <c r="A184" s="58">
        <v>84</v>
      </c>
      <c r="B184" s="56">
        <v>426311</v>
      </c>
      <c r="C184" s="1" t="s">
        <v>89</v>
      </c>
      <c r="D184" s="3"/>
      <c r="E184" s="267">
        <v>0</v>
      </c>
      <c r="F184" s="77">
        <v>0</v>
      </c>
      <c r="G184" s="77">
        <v>0</v>
      </c>
      <c r="H184" s="100">
        <v>20000</v>
      </c>
      <c r="I184" s="192"/>
      <c r="J184" s="100">
        <v>150000</v>
      </c>
      <c r="K184" s="96">
        <v>0</v>
      </c>
      <c r="L184" s="96"/>
      <c r="M184" s="96">
        <v>0</v>
      </c>
      <c r="N184" s="78"/>
      <c r="O184" s="92">
        <f>SUM(H184:N184)</f>
        <v>170000</v>
      </c>
      <c r="P184" s="88"/>
      <c r="AL184" s="5"/>
      <c r="AM184" s="5"/>
      <c r="AN184" s="88"/>
      <c r="AO184" s="102"/>
      <c r="AP184" s="5"/>
      <c r="AQ184" s="5"/>
    </row>
    <row r="185" spans="1:43">
      <c r="A185" s="59"/>
      <c r="B185" s="55"/>
      <c r="C185" s="7" t="s">
        <v>90</v>
      </c>
      <c r="D185" s="9"/>
      <c r="E185" s="268"/>
      <c r="F185" s="80"/>
      <c r="G185" s="80"/>
      <c r="H185" s="185"/>
      <c r="I185" s="192"/>
      <c r="J185" s="192"/>
      <c r="K185" s="98"/>
      <c r="L185" s="98"/>
      <c r="M185" s="98"/>
      <c r="N185" s="81"/>
      <c r="O185" s="93"/>
      <c r="P185" s="88">
        <f>SUM(J162:O162)</f>
        <v>0</v>
      </c>
      <c r="AL185" s="5"/>
      <c r="AM185" s="5"/>
      <c r="AN185" s="88"/>
      <c r="AO185" s="88"/>
      <c r="AP185" s="5"/>
      <c r="AQ185" s="5"/>
    </row>
    <row r="186" spans="1:43">
      <c r="A186" s="58">
        <v>85</v>
      </c>
      <c r="B186" s="56">
        <v>426411</v>
      </c>
      <c r="C186" s="1" t="s">
        <v>91</v>
      </c>
      <c r="D186" s="3"/>
      <c r="E186" s="100">
        <v>100000</v>
      </c>
      <c r="F186" s="77">
        <v>0</v>
      </c>
      <c r="G186" s="77">
        <v>0</v>
      </c>
      <c r="H186" s="204">
        <v>30000</v>
      </c>
      <c r="I186" s="100"/>
      <c r="J186" s="100">
        <v>400000</v>
      </c>
      <c r="K186" s="96">
        <v>0</v>
      </c>
      <c r="L186" s="96"/>
      <c r="M186" s="162"/>
      <c r="N186" s="78"/>
      <c r="O186" s="92">
        <f>SUM(E186:N186)</f>
        <v>530000</v>
      </c>
      <c r="P186" s="88"/>
      <c r="AL186" s="5"/>
      <c r="AM186" s="5"/>
      <c r="AN186" s="88"/>
      <c r="AO186" s="88"/>
      <c r="AP186" s="5"/>
      <c r="AQ186" s="5"/>
    </row>
    <row r="187" spans="1:43">
      <c r="A187" s="59"/>
      <c r="B187" s="55"/>
      <c r="C187" s="7"/>
      <c r="D187" s="9"/>
      <c r="E187" s="268">
        <v>0</v>
      </c>
      <c r="F187" s="80">
        <v>0</v>
      </c>
      <c r="G187" s="80">
        <v>0</v>
      </c>
      <c r="H187" s="199"/>
      <c r="I187" s="185"/>
      <c r="J187" s="185">
        <v>0</v>
      </c>
      <c r="K187" s="97">
        <v>0</v>
      </c>
      <c r="L187" s="97"/>
      <c r="M187" s="163">
        <v>0</v>
      </c>
      <c r="N187" s="81"/>
      <c r="O187" s="93">
        <f>SUM(F187:N187)</f>
        <v>0</v>
      </c>
      <c r="P187" s="88"/>
      <c r="AL187" s="5"/>
      <c r="AM187" s="5"/>
      <c r="AN187" s="88"/>
      <c r="AO187" s="88"/>
      <c r="AP187" s="5"/>
      <c r="AQ187" s="5"/>
    </row>
    <row r="188" spans="1:43">
      <c r="A188" s="58">
        <v>86</v>
      </c>
      <c r="B188" s="56">
        <v>426412</v>
      </c>
      <c r="C188" s="1" t="s">
        <v>36</v>
      </c>
      <c r="D188" s="3"/>
      <c r="E188" s="192">
        <v>0</v>
      </c>
      <c r="F188" s="75">
        <v>0</v>
      </c>
      <c r="G188" s="75">
        <v>0</v>
      </c>
      <c r="H188" s="100"/>
      <c r="I188" s="100"/>
      <c r="J188" s="100">
        <v>300000</v>
      </c>
      <c r="K188" s="96">
        <v>0</v>
      </c>
      <c r="L188" s="96"/>
      <c r="M188" s="96"/>
      <c r="N188" s="78"/>
      <c r="O188" s="92">
        <f>SUM(E188:N188)</f>
        <v>300000</v>
      </c>
      <c r="P188" s="88"/>
      <c r="AL188" s="5"/>
      <c r="AM188" s="5"/>
      <c r="AN188" s="88"/>
      <c r="AO188" s="88"/>
      <c r="AP188" s="5"/>
      <c r="AQ188" s="5"/>
    </row>
    <row r="189" spans="1:43">
      <c r="A189" s="59"/>
      <c r="B189" s="55"/>
      <c r="C189" s="7"/>
      <c r="D189" s="9"/>
      <c r="E189" s="268"/>
      <c r="F189" s="80"/>
      <c r="G189" s="80"/>
      <c r="H189" s="185"/>
      <c r="I189" s="185"/>
      <c r="J189" s="185"/>
      <c r="K189" s="97"/>
      <c r="L189" s="97"/>
      <c r="M189" s="97"/>
      <c r="N189" s="81"/>
      <c r="O189" s="93"/>
      <c r="P189" s="88"/>
      <c r="AL189" s="5"/>
      <c r="AM189" s="5"/>
      <c r="AN189" s="88"/>
      <c r="AO189" s="102"/>
      <c r="AP189" s="5"/>
      <c r="AQ189" s="5"/>
    </row>
    <row r="190" spans="1:43">
      <c r="A190" s="58">
        <v>87</v>
      </c>
      <c r="B190" s="56">
        <v>426413</v>
      </c>
      <c r="C190" s="1" t="s">
        <v>92</v>
      </c>
      <c r="D190" s="3"/>
      <c r="E190" s="267">
        <v>0</v>
      </c>
      <c r="F190" s="77">
        <v>0</v>
      </c>
      <c r="G190" s="77">
        <v>0</v>
      </c>
      <c r="H190" s="100"/>
      <c r="I190" s="100"/>
      <c r="J190" s="100">
        <v>20000</v>
      </c>
      <c r="K190" s="96">
        <v>0</v>
      </c>
      <c r="L190" s="96"/>
      <c r="M190" s="96"/>
      <c r="N190" s="78"/>
      <c r="O190" s="92">
        <f>SUM(F190:N190)</f>
        <v>20000</v>
      </c>
      <c r="P190" s="88"/>
      <c r="AL190" s="5"/>
      <c r="AM190" s="5"/>
      <c r="AN190" s="88"/>
      <c r="AO190" s="88"/>
      <c r="AP190" s="5"/>
      <c r="AQ190" s="5"/>
    </row>
    <row r="191" spans="1:43">
      <c r="A191" s="59"/>
      <c r="B191" s="55"/>
      <c r="C191" s="7"/>
      <c r="D191" s="9"/>
      <c r="E191" s="268"/>
      <c r="F191" s="80"/>
      <c r="G191" s="80"/>
      <c r="H191" s="185"/>
      <c r="I191" s="185"/>
      <c r="J191" s="185"/>
      <c r="K191" s="97"/>
      <c r="L191" s="97"/>
      <c r="M191" s="97"/>
      <c r="N191" s="81"/>
      <c r="O191" s="93"/>
      <c r="P191" s="88"/>
      <c r="AL191" s="5"/>
      <c r="AM191" s="5"/>
      <c r="AN191" s="102"/>
      <c r="AO191" s="88"/>
      <c r="AP191" s="5"/>
      <c r="AQ191" s="5"/>
    </row>
    <row r="192" spans="1:43">
      <c r="A192" s="58">
        <v>88</v>
      </c>
      <c r="B192" s="56">
        <v>426491</v>
      </c>
      <c r="C192" s="1" t="s">
        <v>93</v>
      </c>
      <c r="D192" s="3"/>
      <c r="E192" s="267">
        <v>0</v>
      </c>
      <c r="F192" s="77">
        <v>0</v>
      </c>
      <c r="G192" s="77">
        <v>0</v>
      </c>
      <c r="H192" s="100">
        <v>0</v>
      </c>
      <c r="I192" s="100"/>
      <c r="J192" s="100">
        <v>180000</v>
      </c>
      <c r="K192" s="96">
        <v>0</v>
      </c>
      <c r="L192" s="96"/>
      <c r="M192" s="96"/>
      <c r="N192" s="78"/>
      <c r="O192" s="92">
        <f>SUM(E192:N192)</f>
        <v>180000</v>
      </c>
      <c r="P192" s="88"/>
      <c r="AL192" s="5"/>
      <c r="AM192" s="5"/>
      <c r="AN192" s="102"/>
      <c r="AO192" s="88"/>
      <c r="AP192" s="5"/>
      <c r="AQ192" s="5"/>
    </row>
    <row r="193" spans="1:43">
      <c r="A193" s="59"/>
      <c r="B193" s="55"/>
      <c r="C193" s="7" t="s">
        <v>94</v>
      </c>
      <c r="D193" s="9"/>
      <c r="E193" s="268"/>
      <c r="F193" s="80"/>
      <c r="G193" s="80"/>
      <c r="H193" s="197"/>
      <c r="I193" s="185"/>
      <c r="J193" s="185"/>
      <c r="K193" s="97"/>
      <c r="L193" s="97"/>
      <c r="M193" s="97"/>
      <c r="N193" s="81"/>
      <c r="O193" s="93">
        <f>SUM(E193:N193)</f>
        <v>0</v>
      </c>
      <c r="P193" s="88"/>
      <c r="AL193" s="5"/>
      <c r="AM193" s="5"/>
      <c r="AN193" s="88"/>
      <c r="AO193" s="88"/>
      <c r="AP193" s="5"/>
      <c r="AQ193" s="5"/>
    </row>
    <row r="194" spans="1:43">
      <c r="A194" s="58">
        <v>89</v>
      </c>
      <c r="B194" s="56">
        <v>426741</v>
      </c>
      <c r="C194" s="1" t="s">
        <v>95</v>
      </c>
      <c r="D194" s="3"/>
      <c r="E194" s="267">
        <v>0</v>
      </c>
      <c r="F194" s="77">
        <v>0</v>
      </c>
      <c r="G194" s="77">
        <v>0</v>
      </c>
      <c r="H194" s="100"/>
      <c r="I194" s="100"/>
      <c r="J194" s="100">
        <v>0</v>
      </c>
      <c r="K194" s="96">
        <v>0</v>
      </c>
      <c r="L194" s="96"/>
      <c r="M194" s="96">
        <v>0</v>
      </c>
      <c r="N194" s="78"/>
      <c r="O194" s="92"/>
      <c r="P194" s="88"/>
      <c r="AL194" s="5"/>
      <c r="AM194" s="5"/>
      <c r="AN194" s="88"/>
      <c r="AO194" s="88"/>
      <c r="AP194" s="5"/>
      <c r="AQ194" s="5"/>
    </row>
    <row r="195" spans="1:43">
      <c r="A195" s="59"/>
      <c r="B195" s="55"/>
      <c r="C195" s="7"/>
      <c r="D195" s="9"/>
      <c r="E195" s="268"/>
      <c r="F195" s="80"/>
      <c r="G195" s="80"/>
      <c r="H195" s="185"/>
      <c r="I195" s="185"/>
      <c r="J195" s="185"/>
      <c r="K195" s="97"/>
      <c r="L195" s="97"/>
      <c r="M195" s="97"/>
      <c r="N195" s="81"/>
      <c r="O195" s="93"/>
      <c r="P195" s="88"/>
      <c r="AL195" s="5"/>
      <c r="AM195" s="5"/>
      <c r="AN195" s="88"/>
      <c r="AO195" s="88"/>
      <c r="AP195" s="5"/>
      <c r="AQ195" s="5"/>
    </row>
    <row r="196" spans="1:43">
      <c r="A196" s="45">
        <v>90</v>
      </c>
      <c r="B196" s="56">
        <v>426751</v>
      </c>
      <c r="C196" s="1" t="s">
        <v>96</v>
      </c>
      <c r="D196" s="3"/>
      <c r="E196" s="267">
        <v>0</v>
      </c>
      <c r="F196" s="77">
        <v>0</v>
      </c>
      <c r="G196" s="77">
        <v>0</v>
      </c>
      <c r="H196" s="100"/>
      <c r="I196" s="100"/>
      <c r="J196" s="100">
        <v>500000</v>
      </c>
      <c r="K196" s="96">
        <v>1000000</v>
      </c>
      <c r="L196" s="96"/>
      <c r="M196" s="96"/>
      <c r="N196" s="78"/>
      <c r="O196" s="92">
        <f>SUM(J196:N196)</f>
        <v>1500000</v>
      </c>
      <c r="P196" s="88"/>
      <c r="AL196" s="5"/>
      <c r="AM196" s="5"/>
      <c r="AN196" s="88"/>
      <c r="AO196" s="88"/>
      <c r="AP196" s="5"/>
      <c r="AQ196" s="5"/>
    </row>
    <row r="197" spans="1:43">
      <c r="A197" s="46"/>
      <c r="B197" s="55"/>
      <c r="C197" s="7"/>
      <c r="D197" s="9"/>
      <c r="E197" s="268"/>
      <c r="F197" s="80"/>
      <c r="G197" s="80"/>
      <c r="H197" s="185"/>
      <c r="I197" s="185"/>
      <c r="J197" s="185"/>
      <c r="K197" s="97"/>
      <c r="L197" s="97"/>
      <c r="M197" s="97"/>
      <c r="N197" s="81"/>
      <c r="O197" s="93">
        <f>SUM(J197:N197)</f>
        <v>0</v>
      </c>
      <c r="P197" s="88"/>
      <c r="AL197" s="88"/>
      <c r="AM197" s="5"/>
      <c r="AN197" s="102"/>
      <c r="AO197" s="88"/>
      <c r="AP197" s="5"/>
      <c r="AQ197" s="5"/>
    </row>
    <row r="198" spans="1:43">
      <c r="A198" s="46">
        <v>91</v>
      </c>
      <c r="B198" s="55">
        <v>426812</v>
      </c>
      <c r="C198" s="7" t="s">
        <v>37</v>
      </c>
      <c r="D198" s="9"/>
      <c r="E198" s="268">
        <v>0</v>
      </c>
      <c r="F198" s="75">
        <v>0</v>
      </c>
      <c r="G198" s="75">
        <v>0</v>
      </c>
      <c r="H198" s="192"/>
      <c r="I198" s="192"/>
      <c r="J198" s="185"/>
      <c r="K198" s="98">
        <v>0</v>
      </c>
      <c r="L198" s="98"/>
      <c r="M198" s="99">
        <v>0</v>
      </c>
      <c r="N198" s="81"/>
      <c r="O198" s="93">
        <f>SUM(F198:N198)</f>
        <v>0</v>
      </c>
      <c r="P198" s="88"/>
      <c r="AL198" s="88"/>
      <c r="AM198" s="5"/>
      <c r="AN198" s="88"/>
      <c r="AO198" s="102"/>
      <c r="AP198" s="5"/>
      <c r="AQ198" s="5"/>
    </row>
    <row r="199" spans="1:43">
      <c r="A199" s="58">
        <v>92</v>
      </c>
      <c r="B199" s="56">
        <v>426819</v>
      </c>
      <c r="C199" s="1" t="s">
        <v>38</v>
      </c>
      <c r="D199" s="3"/>
      <c r="E199" s="267">
        <v>500000</v>
      </c>
      <c r="F199" s="176">
        <v>0</v>
      </c>
      <c r="G199" s="190"/>
      <c r="H199" s="276">
        <v>10000</v>
      </c>
      <c r="I199" s="100"/>
      <c r="J199" s="100">
        <v>1000000</v>
      </c>
      <c r="K199" s="96">
        <v>0</v>
      </c>
      <c r="L199" s="96"/>
      <c r="M199" s="98"/>
      <c r="N199" s="78"/>
      <c r="O199" s="92">
        <f>SUM(E199:N199)</f>
        <v>1510000</v>
      </c>
      <c r="P199" s="109"/>
      <c r="AL199" s="88"/>
      <c r="AM199" s="5"/>
      <c r="AN199" s="88"/>
      <c r="AO199" s="88"/>
      <c r="AP199" s="5"/>
      <c r="AQ199" s="5"/>
    </row>
    <row r="200" spans="1:43">
      <c r="A200" s="59"/>
      <c r="B200" s="55"/>
      <c r="C200" s="7" t="s">
        <v>39</v>
      </c>
      <c r="D200" s="9"/>
      <c r="E200" s="268"/>
      <c r="F200" s="177"/>
      <c r="G200" s="185"/>
      <c r="H200" s="200"/>
      <c r="I200" s="197"/>
      <c r="J200" s="185"/>
      <c r="K200" s="97"/>
      <c r="L200" s="97"/>
      <c r="M200" s="98"/>
      <c r="N200" s="81"/>
      <c r="O200" s="93">
        <f>SUM(E200:N200)</f>
        <v>0</v>
      </c>
      <c r="P200" s="109"/>
      <c r="AL200" s="88"/>
      <c r="AM200" s="5"/>
      <c r="AN200" s="88"/>
      <c r="AO200" s="88"/>
      <c r="AP200" s="5"/>
      <c r="AQ200" s="5"/>
    </row>
    <row r="201" spans="1:43">
      <c r="A201" s="58">
        <v>93</v>
      </c>
      <c r="B201" s="56">
        <v>426823</v>
      </c>
      <c r="C201" s="1" t="s">
        <v>40</v>
      </c>
      <c r="D201" s="3"/>
      <c r="E201" s="267">
        <v>0</v>
      </c>
      <c r="F201" s="77">
        <v>0</v>
      </c>
      <c r="G201" s="75">
        <v>0</v>
      </c>
      <c r="H201" s="195"/>
      <c r="I201" s="100"/>
      <c r="J201" s="192">
        <v>8000000</v>
      </c>
      <c r="K201" s="96"/>
      <c r="L201" s="96"/>
      <c r="M201" s="96">
        <v>500000</v>
      </c>
      <c r="N201" s="78"/>
      <c r="O201" s="92">
        <f>SUM(E201:N201)</f>
        <v>8500000</v>
      </c>
      <c r="P201" s="88"/>
      <c r="AL201" s="88"/>
      <c r="AM201" s="5"/>
      <c r="AN201" s="88"/>
      <c r="AO201" s="88"/>
      <c r="AP201" s="5"/>
      <c r="AQ201" s="5"/>
    </row>
    <row r="202" spans="1:43">
      <c r="A202" s="59"/>
      <c r="B202" s="55"/>
      <c r="C202" s="7" t="s">
        <v>41</v>
      </c>
      <c r="D202" s="9"/>
      <c r="E202" s="268"/>
      <c r="F202" s="80"/>
      <c r="G202" s="80"/>
      <c r="H202" s="193"/>
      <c r="I202" s="197"/>
      <c r="J202" s="185"/>
      <c r="K202" s="97"/>
      <c r="L202" s="97"/>
      <c r="M202" s="97"/>
      <c r="N202" s="81"/>
      <c r="O202" s="93">
        <f>SUM(E202:N202)</f>
        <v>0</v>
      </c>
      <c r="P202" s="88"/>
      <c r="AL202" s="88"/>
      <c r="AM202" s="5"/>
      <c r="AN202" s="88"/>
      <c r="AO202" s="88"/>
      <c r="AP202" s="5"/>
      <c r="AQ202" s="5"/>
    </row>
    <row r="203" spans="1:43">
      <c r="A203" s="58">
        <v>94</v>
      </c>
      <c r="B203" s="56">
        <v>426911</v>
      </c>
      <c r="C203" s="1" t="s">
        <v>97</v>
      </c>
      <c r="D203" s="3"/>
      <c r="E203" s="267">
        <v>0</v>
      </c>
      <c r="F203" s="77">
        <v>0</v>
      </c>
      <c r="G203" s="77">
        <v>0</v>
      </c>
      <c r="H203" s="100"/>
      <c r="I203" s="100"/>
      <c r="J203" s="100"/>
      <c r="K203" s="96">
        <v>0</v>
      </c>
      <c r="L203" s="96"/>
      <c r="M203" s="96">
        <v>0</v>
      </c>
      <c r="N203" s="78"/>
      <c r="O203" s="92">
        <f>SUM(H203:N203)</f>
        <v>0</v>
      </c>
      <c r="P203" s="88"/>
      <c r="AL203" s="88"/>
      <c r="AM203" s="5"/>
      <c r="AN203" s="88"/>
      <c r="AO203" s="102"/>
      <c r="AP203" s="5"/>
      <c r="AQ203" s="5"/>
    </row>
    <row r="204" spans="1:43">
      <c r="A204" s="59"/>
      <c r="B204" s="55"/>
      <c r="C204" s="7"/>
      <c r="D204" s="9"/>
      <c r="E204" s="268"/>
      <c r="F204" s="80"/>
      <c r="G204" s="80"/>
      <c r="H204" s="185"/>
      <c r="I204" s="185"/>
      <c r="J204" s="185"/>
      <c r="K204" s="97"/>
      <c r="L204" s="97"/>
      <c r="M204" s="97"/>
      <c r="N204" s="81"/>
      <c r="O204" s="93"/>
      <c r="P204" s="88">
        <f>SUM(E203:O203)</f>
        <v>0</v>
      </c>
      <c r="AL204" s="88"/>
      <c r="AM204" s="5"/>
      <c r="AN204" s="88"/>
      <c r="AO204" s="102"/>
      <c r="AP204" s="5"/>
      <c r="AQ204" s="5"/>
    </row>
    <row r="205" spans="1:43">
      <c r="A205" s="45">
        <v>95</v>
      </c>
      <c r="B205" s="56">
        <v>426913</v>
      </c>
      <c r="C205" s="1" t="s">
        <v>42</v>
      </c>
      <c r="D205" s="3"/>
      <c r="E205" s="96"/>
      <c r="F205" s="77">
        <v>0</v>
      </c>
      <c r="G205" s="77">
        <v>0</v>
      </c>
      <c r="H205" s="100"/>
      <c r="I205" s="100"/>
      <c r="J205" s="100">
        <v>50000</v>
      </c>
      <c r="K205" s="96">
        <v>0</v>
      </c>
      <c r="L205" s="96"/>
      <c r="M205" s="96"/>
      <c r="N205" s="78"/>
      <c r="O205" s="92">
        <f>SUM(E205:N205)</f>
        <v>50000</v>
      </c>
      <c r="P205" s="88"/>
      <c r="AL205" s="88"/>
      <c r="AM205" s="5"/>
      <c r="AN205" s="88"/>
      <c r="AO205" s="102"/>
      <c r="AP205" s="5"/>
      <c r="AQ205" s="5"/>
    </row>
    <row r="206" spans="1:43">
      <c r="A206" s="45"/>
      <c r="B206" s="56"/>
      <c r="C206" s="1"/>
      <c r="D206" s="3"/>
      <c r="E206" s="267"/>
      <c r="F206" s="77"/>
      <c r="G206" s="77"/>
      <c r="H206" s="100"/>
      <c r="I206" s="100"/>
      <c r="J206" s="100"/>
      <c r="K206" s="96"/>
      <c r="L206" s="96"/>
      <c r="M206" s="96"/>
      <c r="N206" s="78"/>
      <c r="O206" s="92">
        <f>SUM(H206:N206)</f>
        <v>0</v>
      </c>
      <c r="P206" s="88"/>
      <c r="AL206" s="88"/>
      <c r="AM206" s="5"/>
      <c r="AN206" s="88"/>
      <c r="AO206" s="102"/>
      <c r="AP206" s="5"/>
      <c r="AQ206" s="5"/>
    </row>
    <row r="207" spans="1:43">
      <c r="A207" s="46">
        <v>96</v>
      </c>
      <c r="B207" s="55">
        <v>426919</v>
      </c>
      <c r="C207" s="7" t="s">
        <v>98</v>
      </c>
      <c r="D207" s="9"/>
      <c r="E207" s="268">
        <v>100000</v>
      </c>
      <c r="F207" s="80">
        <v>0</v>
      </c>
      <c r="G207" s="80">
        <v>0</v>
      </c>
      <c r="H207" s="185">
        <v>10000</v>
      </c>
      <c r="I207" s="185"/>
      <c r="J207" s="185">
        <v>250000</v>
      </c>
      <c r="K207" s="97"/>
      <c r="L207" s="97"/>
      <c r="M207" s="97"/>
      <c r="N207" s="81"/>
      <c r="O207" s="93">
        <f t="shared" ref="O207:O213" si="4">SUM(E207:N207)</f>
        <v>360000</v>
      </c>
      <c r="P207" s="88"/>
      <c r="AL207" s="102"/>
      <c r="AM207" s="5"/>
      <c r="AN207" s="88"/>
      <c r="AO207" s="102"/>
      <c r="AP207" s="5"/>
      <c r="AQ207" s="5"/>
    </row>
    <row r="208" spans="1:43">
      <c r="A208" s="58">
        <v>97</v>
      </c>
      <c r="B208" s="56">
        <v>465100</v>
      </c>
      <c r="C208" s="1" t="s">
        <v>4</v>
      </c>
      <c r="D208" s="3"/>
      <c r="E208" s="267">
        <v>0</v>
      </c>
      <c r="F208" s="77"/>
      <c r="G208" s="77"/>
      <c r="H208" s="100"/>
      <c r="I208" s="100"/>
      <c r="J208" s="100"/>
      <c r="K208" s="96"/>
      <c r="L208" s="96"/>
      <c r="M208" s="96">
        <v>300000</v>
      </c>
      <c r="N208" s="78"/>
      <c r="O208" s="92">
        <f t="shared" si="4"/>
        <v>300000</v>
      </c>
      <c r="P208" s="88"/>
      <c r="AL208" s="102"/>
      <c r="AM208" s="5"/>
      <c r="AN208" s="88"/>
      <c r="AO208" s="102"/>
      <c r="AP208" s="5"/>
      <c r="AQ208" s="5"/>
    </row>
    <row r="209" spans="1:43">
      <c r="A209" s="61">
        <v>98</v>
      </c>
      <c r="B209" s="53">
        <v>472121</v>
      </c>
      <c r="C209" s="10" t="s">
        <v>113</v>
      </c>
      <c r="D209" s="11"/>
      <c r="E209" s="270">
        <v>0</v>
      </c>
      <c r="F209" s="77">
        <v>0</v>
      </c>
      <c r="G209" s="77">
        <v>0</v>
      </c>
      <c r="H209" s="153">
        <v>351000</v>
      </c>
      <c r="I209" s="100"/>
      <c r="J209" s="100">
        <v>0</v>
      </c>
      <c r="K209" s="96">
        <v>0</v>
      </c>
      <c r="L209" s="96"/>
      <c r="M209" s="96">
        <v>0</v>
      </c>
      <c r="N209" s="82"/>
      <c r="O209" s="108">
        <f t="shared" si="4"/>
        <v>351000</v>
      </c>
      <c r="P209" s="102"/>
      <c r="AL209" s="102"/>
      <c r="AM209" s="5"/>
      <c r="AN209" s="88"/>
      <c r="AO209" s="102"/>
      <c r="AP209" s="5"/>
      <c r="AQ209" s="5"/>
    </row>
    <row r="210" spans="1:43">
      <c r="A210" s="58">
        <v>99</v>
      </c>
      <c r="B210" s="56">
        <v>472311</v>
      </c>
      <c r="C210" s="1" t="s">
        <v>99</v>
      </c>
      <c r="D210" s="3"/>
      <c r="E210" s="267">
        <v>500000</v>
      </c>
      <c r="F210" s="77">
        <v>0</v>
      </c>
      <c r="G210" s="77">
        <v>0</v>
      </c>
      <c r="H210" s="100">
        <v>500000</v>
      </c>
      <c r="I210" s="100"/>
      <c r="J210" s="100">
        <v>0</v>
      </c>
      <c r="K210" s="96">
        <v>0</v>
      </c>
      <c r="L210" s="96"/>
      <c r="M210" s="96">
        <v>0</v>
      </c>
      <c r="N210" s="78"/>
      <c r="O210" s="92">
        <f t="shared" si="4"/>
        <v>1000000</v>
      </c>
      <c r="P210" s="102"/>
      <c r="AL210" s="102"/>
      <c r="AM210" s="5"/>
      <c r="AN210" s="88"/>
      <c r="AO210" s="88"/>
      <c r="AP210" s="5"/>
      <c r="AQ210" s="5"/>
    </row>
    <row r="211" spans="1:43">
      <c r="A211" s="58">
        <v>100</v>
      </c>
      <c r="B211" s="56">
        <v>472611</v>
      </c>
      <c r="C211" s="1" t="s">
        <v>99</v>
      </c>
      <c r="D211" s="3"/>
      <c r="E211" s="96">
        <v>500000</v>
      </c>
      <c r="F211" s="77">
        <v>0</v>
      </c>
      <c r="G211" s="77"/>
      <c r="H211" s="100"/>
      <c r="I211" s="100"/>
      <c r="J211" s="100"/>
      <c r="K211" s="96">
        <v>0</v>
      </c>
      <c r="L211" s="96"/>
      <c r="M211" s="96">
        <v>0</v>
      </c>
      <c r="N211" s="78"/>
      <c r="O211" s="92">
        <f t="shared" si="4"/>
        <v>500000</v>
      </c>
      <c r="P211" s="102"/>
      <c r="AL211" s="102"/>
      <c r="AM211" s="5"/>
      <c r="AN211" s="88"/>
      <c r="AO211" s="88"/>
      <c r="AP211" s="5"/>
      <c r="AQ211" s="5"/>
    </row>
    <row r="212" spans="1:43">
      <c r="A212" s="60"/>
      <c r="B212" s="54"/>
      <c r="C212" s="4" t="s">
        <v>100</v>
      </c>
      <c r="D212" s="6"/>
      <c r="E212" s="269"/>
      <c r="F212" s="75"/>
      <c r="G212" s="75"/>
      <c r="H212" s="192"/>
      <c r="I212" s="192"/>
      <c r="J212" s="192"/>
      <c r="K212" s="98"/>
      <c r="L212" s="98"/>
      <c r="M212" s="97"/>
      <c r="N212" s="79"/>
      <c r="O212" s="107">
        <f t="shared" si="4"/>
        <v>0</v>
      </c>
      <c r="P212" s="102"/>
      <c r="AL212" s="102"/>
      <c r="AN212" s="88"/>
      <c r="AO212" s="88"/>
    </row>
    <row r="213" spans="1:43">
      <c r="A213" s="45">
        <v>101</v>
      </c>
      <c r="B213" s="56">
        <v>472718</v>
      </c>
      <c r="C213" s="1" t="s">
        <v>125</v>
      </c>
      <c r="D213" s="3"/>
      <c r="E213" s="267">
        <v>7000000</v>
      </c>
      <c r="F213" s="77"/>
      <c r="G213" s="77"/>
      <c r="H213" s="100"/>
      <c r="I213" s="100"/>
      <c r="J213" s="100">
        <v>0</v>
      </c>
      <c r="K213" s="96">
        <v>0</v>
      </c>
      <c r="L213" s="96"/>
      <c r="M213" s="96">
        <v>0</v>
      </c>
      <c r="N213" s="78"/>
      <c r="O213" s="92">
        <f t="shared" si="4"/>
        <v>7000000</v>
      </c>
      <c r="P213" s="102"/>
      <c r="AL213" s="102"/>
      <c r="AN213" s="88"/>
      <c r="AO213" s="88"/>
    </row>
    <row r="214" spans="1:43">
      <c r="A214" s="74"/>
      <c r="B214" s="55"/>
      <c r="C214" s="7"/>
      <c r="D214" s="9"/>
      <c r="E214" s="268"/>
      <c r="F214" s="80"/>
      <c r="G214" s="80"/>
      <c r="H214" s="185"/>
      <c r="I214" s="185"/>
      <c r="J214" s="185"/>
      <c r="K214" s="98"/>
      <c r="L214" s="98"/>
      <c r="M214" s="97"/>
      <c r="N214" s="81"/>
      <c r="O214" s="93"/>
      <c r="P214" s="102"/>
      <c r="AL214" s="102"/>
      <c r="AN214" s="88"/>
      <c r="AO214" s="88"/>
    </row>
    <row r="215" spans="1:43">
      <c r="A215" s="60">
        <v>102</v>
      </c>
      <c r="B215" s="54">
        <v>472811</v>
      </c>
      <c r="C215" s="4" t="s">
        <v>99</v>
      </c>
      <c r="D215" s="6"/>
      <c r="E215" s="269">
        <v>0</v>
      </c>
      <c r="F215" s="77">
        <v>0</v>
      </c>
      <c r="G215" s="77">
        <v>0</v>
      </c>
      <c r="H215" s="198"/>
      <c r="I215" s="100"/>
      <c r="J215" s="192"/>
      <c r="K215" s="96"/>
      <c r="L215" s="96"/>
      <c r="M215" s="96">
        <v>0</v>
      </c>
      <c r="N215" s="79"/>
      <c r="O215" s="107">
        <f>SUM(E215:N215)</f>
        <v>0</v>
      </c>
      <c r="P215" s="102"/>
      <c r="Q215" s="5"/>
      <c r="AL215" s="102"/>
      <c r="AN215" s="88"/>
      <c r="AO215" s="88"/>
    </row>
    <row r="216" spans="1:43">
      <c r="A216" s="59"/>
      <c r="B216" s="55"/>
      <c r="C216" s="7" t="s">
        <v>101</v>
      </c>
      <c r="D216" s="9"/>
      <c r="E216" s="268"/>
      <c r="F216" s="80"/>
      <c r="G216" s="80"/>
      <c r="H216" s="197"/>
      <c r="I216" s="185"/>
      <c r="J216" s="185"/>
      <c r="K216" s="97"/>
      <c r="L216" s="97"/>
      <c r="M216" s="98"/>
      <c r="N216" s="81"/>
      <c r="O216" s="93">
        <f>SUM(E216:N216)</f>
        <v>0</v>
      </c>
      <c r="P216" s="102"/>
      <c r="AL216" s="88"/>
      <c r="AN216" s="88"/>
      <c r="AO216" s="88"/>
    </row>
    <row r="217" spans="1:43">
      <c r="A217" s="58">
        <v>103</v>
      </c>
      <c r="B217" s="56">
        <v>472931</v>
      </c>
      <c r="C217" s="1" t="s">
        <v>102</v>
      </c>
      <c r="D217" s="3"/>
      <c r="E217" s="267">
        <v>7000000</v>
      </c>
      <c r="F217" s="77">
        <v>0</v>
      </c>
      <c r="G217" s="77">
        <v>0</v>
      </c>
      <c r="H217" s="100"/>
      <c r="I217" s="100"/>
      <c r="J217" s="100"/>
      <c r="K217" s="96">
        <v>0</v>
      </c>
      <c r="L217" s="96"/>
      <c r="M217" s="96">
        <v>0</v>
      </c>
      <c r="N217" s="78"/>
      <c r="O217" s="92">
        <f>SUM(E217:N217)</f>
        <v>7000000</v>
      </c>
      <c r="P217" s="102"/>
      <c r="AL217" s="102"/>
      <c r="AN217" s="88"/>
      <c r="AO217" s="88"/>
    </row>
    <row r="218" spans="1:43">
      <c r="A218" s="58">
        <v>104</v>
      </c>
      <c r="B218" s="56">
        <v>482131</v>
      </c>
      <c r="C218" s="1" t="s">
        <v>103</v>
      </c>
      <c r="D218" s="3"/>
      <c r="E218" s="267">
        <v>0</v>
      </c>
      <c r="F218" s="77">
        <v>0</v>
      </c>
      <c r="G218" s="77">
        <v>0</v>
      </c>
      <c r="H218" s="100">
        <v>5000</v>
      </c>
      <c r="I218" s="100"/>
      <c r="J218" s="100">
        <v>100000</v>
      </c>
      <c r="K218" s="96">
        <v>0</v>
      </c>
      <c r="L218" s="96"/>
      <c r="M218" s="96">
        <v>0</v>
      </c>
      <c r="N218" s="78"/>
      <c r="O218" s="92">
        <f>SUM(E218:N218)</f>
        <v>105000</v>
      </c>
      <c r="P218" s="102"/>
      <c r="AL218" s="88"/>
      <c r="AN218" s="88"/>
      <c r="AO218" s="88"/>
    </row>
    <row r="219" spans="1:43">
      <c r="A219" s="58">
        <v>105</v>
      </c>
      <c r="B219" s="56">
        <v>482211</v>
      </c>
      <c r="C219" s="1" t="s">
        <v>104</v>
      </c>
      <c r="D219" s="3"/>
      <c r="E219" s="267"/>
      <c r="F219" s="77">
        <v>0</v>
      </c>
      <c r="G219" s="77">
        <v>0</v>
      </c>
      <c r="H219" s="100"/>
      <c r="I219" s="100"/>
      <c r="J219" s="100">
        <v>0</v>
      </c>
      <c r="K219" s="96">
        <v>0</v>
      </c>
      <c r="L219" s="96"/>
      <c r="M219" s="96">
        <v>0</v>
      </c>
      <c r="N219" s="78"/>
      <c r="O219" s="92">
        <f t="shared" ref="O219:O226" si="5">SUM(E219:N219)</f>
        <v>0</v>
      </c>
      <c r="P219" s="102"/>
      <c r="AL219" s="88"/>
      <c r="AN219" s="88"/>
      <c r="AO219" s="88"/>
    </row>
    <row r="220" spans="1:43">
      <c r="A220" s="59"/>
      <c r="B220" s="55"/>
      <c r="C220" s="7"/>
      <c r="D220" s="9"/>
      <c r="E220" s="268"/>
      <c r="F220" s="80"/>
      <c r="G220" s="80"/>
      <c r="H220" s="185"/>
      <c r="I220" s="185"/>
      <c r="J220" s="185"/>
      <c r="K220" s="97"/>
      <c r="L220" s="97"/>
      <c r="M220" s="97"/>
      <c r="N220" s="81"/>
      <c r="O220" s="93">
        <f t="shared" si="5"/>
        <v>0</v>
      </c>
      <c r="P220" s="102"/>
      <c r="AL220" s="102"/>
      <c r="AN220" s="88"/>
      <c r="AO220" s="102"/>
    </row>
    <row r="221" spans="1:43">
      <c r="A221" s="58">
        <v>106</v>
      </c>
      <c r="B221" s="56">
        <v>482251</v>
      </c>
      <c r="C221" s="1" t="s">
        <v>105</v>
      </c>
      <c r="D221" s="3"/>
      <c r="E221" s="267"/>
      <c r="F221" s="77">
        <v>0</v>
      </c>
      <c r="G221" s="77">
        <v>0</v>
      </c>
      <c r="H221" s="100">
        <v>2000</v>
      </c>
      <c r="I221" s="100"/>
      <c r="J221" s="100">
        <v>30000</v>
      </c>
      <c r="K221" s="96">
        <v>0</v>
      </c>
      <c r="L221" s="96"/>
      <c r="M221" s="96">
        <v>50000</v>
      </c>
      <c r="N221" s="78"/>
      <c r="O221" s="92">
        <f t="shared" si="5"/>
        <v>82000</v>
      </c>
      <c r="P221" s="102"/>
      <c r="AL221" s="88"/>
      <c r="AN221" s="88"/>
      <c r="AO221" s="102"/>
    </row>
    <row r="222" spans="1:43">
      <c r="A222" s="58">
        <v>107</v>
      </c>
      <c r="B222" s="56">
        <v>482311</v>
      </c>
      <c r="C222" s="51" t="s">
        <v>150</v>
      </c>
      <c r="D222" s="3"/>
      <c r="E222" s="267">
        <v>0</v>
      </c>
      <c r="F222" s="77"/>
      <c r="G222" s="77"/>
      <c r="H222" s="100"/>
      <c r="I222" s="100"/>
      <c r="J222" s="100"/>
      <c r="K222" s="96"/>
      <c r="L222" s="96"/>
      <c r="M222" s="96"/>
      <c r="N222" s="78"/>
      <c r="O222" s="92">
        <f t="shared" si="5"/>
        <v>0</v>
      </c>
      <c r="P222" s="102"/>
      <c r="AL222" s="102"/>
      <c r="AN222" s="88"/>
      <c r="AO222" s="102"/>
    </row>
    <row r="223" spans="1:43">
      <c r="A223" s="45"/>
      <c r="B223" s="56"/>
      <c r="C223" s="51"/>
      <c r="D223" s="3"/>
      <c r="E223" s="267"/>
      <c r="F223" s="77"/>
      <c r="G223" s="77"/>
      <c r="H223" s="100"/>
      <c r="I223" s="100"/>
      <c r="J223" s="100"/>
      <c r="K223" s="96"/>
      <c r="L223" s="96"/>
      <c r="M223" s="96"/>
      <c r="N223" s="78"/>
      <c r="O223" s="187">
        <f>SUM(E223:N223)</f>
        <v>0</v>
      </c>
      <c r="P223" s="102"/>
      <c r="AL223" s="102"/>
      <c r="AN223" s="88"/>
      <c r="AO223" s="102"/>
    </row>
    <row r="224" spans="1:43">
      <c r="A224" s="46">
        <v>108</v>
      </c>
      <c r="B224" s="55">
        <v>483111</v>
      </c>
      <c r="C224" s="7" t="s">
        <v>43</v>
      </c>
      <c r="D224" s="9"/>
      <c r="E224" s="268">
        <v>50000</v>
      </c>
      <c r="F224" s="80">
        <v>0</v>
      </c>
      <c r="G224" s="80">
        <v>0</v>
      </c>
      <c r="H224" s="185">
        <v>1000</v>
      </c>
      <c r="I224" s="185"/>
      <c r="J224" s="185">
        <v>50000</v>
      </c>
      <c r="K224" s="97"/>
      <c r="L224" s="97"/>
      <c r="M224" s="97">
        <v>50000</v>
      </c>
      <c r="N224" s="81"/>
      <c r="O224" s="188">
        <f t="shared" si="5"/>
        <v>151000</v>
      </c>
      <c r="P224" s="102"/>
      <c r="R224" s="111"/>
      <c r="S224" s="5"/>
      <c r="T224" s="112"/>
      <c r="U224" s="88"/>
      <c r="V224" s="111"/>
      <c r="W224" s="89">
        <f>SUM(T224:V224)</f>
        <v>0</v>
      </c>
      <c r="AL224" s="102"/>
      <c r="AN224" s="88"/>
      <c r="AO224" s="102"/>
    </row>
    <row r="225" spans="1:41">
      <c r="A225" s="59">
        <v>109</v>
      </c>
      <c r="B225" s="55">
        <v>485119</v>
      </c>
      <c r="C225" s="7" t="s">
        <v>124</v>
      </c>
      <c r="D225" s="9"/>
      <c r="E225" s="268">
        <v>1000</v>
      </c>
      <c r="F225" s="75">
        <v>0</v>
      </c>
      <c r="G225" s="75">
        <v>0</v>
      </c>
      <c r="H225" s="192">
        <v>1000</v>
      </c>
      <c r="I225" s="192"/>
      <c r="J225" s="192">
        <v>50000</v>
      </c>
      <c r="K225" s="98">
        <v>0</v>
      </c>
      <c r="L225" s="98"/>
      <c r="M225" s="98">
        <v>0</v>
      </c>
      <c r="N225" s="81"/>
      <c r="O225" s="93">
        <f t="shared" si="5"/>
        <v>52000</v>
      </c>
      <c r="P225" s="102"/>
      <c r="AL225" s="102"/>
      <c r="AN225" s="88"/>
      <c r="AO225" s="102"/>
    </row>
    <row r="226" spans="1:41">
      <c r="A226" s="58">
        <v>110</v>
      </c>
      <c r="B226" s="56">
        <v>511000</v>
      </c>
      <c r="C226" s="1" t="s">
        <v>181</v>
      </c>
      <c r="D226" s="3"/>
      <c r="E226" s="267"/>
      <c r="F226" s="77">
        <v>0</v>
      </c>
      <c r="G226" s="77">
        <v>0</v>
      </c>
      <c r="H226" s="100"/>
      <c r="I226" s="100"/>
      <c r="J226" s="100"/>
      <c r="K226" s="96">
        <v>0</v>
      </c>
      <c r="L226" s="96"/>
      <c r="M226" s="96">
        <v>0</v>
      </c>
      <c r="N226" s="78"/>
      <c r="O226" s="92">
        <f t="shared" si="5"/>
        <v>0</v>
      </c>
      <c r="P226" s="88">
        <f>SUM(E203:O203)</f>
        <v>0</v>
      </c>
      <c r="AL226" s="102"/>
      <c r="AN226" s="88"/>
      <c r="AO226" s="102"/>
    </row>
    <row r="227" spans="1:41">
      <c r="A227" s="61">
        <v>111</v>
      </c>
      <c r="B227" s="53">
        <v>511300</v>
      </c>
      <c r="C227" s="10" t="s">
        <v>180</v>
      </c>
      <c r="D227" s="11"/>
      <c r="E227" s="270">
        <v>0</v>
      </c>
      <c r="F227" s="77">
        <v>0</v>
      </c>
      <c r="G227" s="77">
        <v>0</v>
      </c>
      <c r="H227" s="153">
        <v>0</v>
      </c>
      <c r="I227" s="100"/>
      <c r="J227" s="100">
        <v>0</v>
      </c>
      <c r="K227" s="96">
        <v>0</v>
      </c>
      <c r="L227" s="96"/>
      <c r="M227" s="96">
        <v>0</v>
      </c>
      <c r="N227" s="82"/>
      <c r="O227" s="108"/>
      <c r="P227" s="88"/>
      <c r="AL227" s="102"/>
      <c r="AN227" s="88"/>
      <c r="AO227" s="102"/>
    </row>
    <row r="228" spans="1:41">
      <c r="A228" s="61">
        <v>112</v>
      </c>
      <c r="B228" s="53">
        <v>512200</v>
      </c>
      <c r="C228" s="10" t="s">
        <v>162</v>
      </c>
      <c r="D228" s="11"/>
      <c r="E228" s="270"/>
      <c r="F228" s="76"/>
      <c r="G228" s="76">
        <v>0</v>
      </c>
      <c r="H228" s="153"/>
      <c r="I228" s="153"/>
      <c r="J228" s="153"/>
      <c r="K228" s="99">
        <v>0</v>
      </c>
      <c r="L228" s="99"/>
      <c r="M228" s="99">
        <v>0</v>
      </c>
      <c r="N228" s="82"/>
      <c r="O228" s="108">
        <f t="shared" ref="O228:O235" si="6">SUM(E228:N228)</f>
        <v>0</v>
      </c>
      <c r="P228" s="88"/>
      <c r="AL228" s="102"/>
      <c r="AN228" s="88"/>
      <c r="AO228" s="102"/>
    </row>
    <row r="229" spans="1:41">
      <c r="A229" s="59">
        <v>113</v>
      </c>
      <c r="B229" s="53">
        <v>512211</v>
      </c>
      <c r="C229" s="10" t="s">
        <v>81</v>
      </c>
      <c r="D229" s="11"/>
      <c r="E229" s="270">
        <v>0</v>
      </c>
      <c r="F229" s="76"/>
      <c r="G229" s="76">
        <v>0</v>
      </c>
      <c r="H229" s="153"/>
      <c r="I229" s="153"/>
      <c r="J229" s="153">
        <v>0</v>
      </c>
      <c r="K229" s="99">
        <v>0</v>
      </c>
      <c r="L229" s="99"/>
      <c r="M229" s="99">
        <v>0</v>
      </c>
      <c r="N229" s="82"/>
      <c r="O229" s="108">
        <f>SUM(E229:N229)</f>
        <v>0</v>
      </c>
      <c r="P229" s="88"/>
      <c r="AL229" s="5"/>
      <c r="AN229" s="88"/>
      <c r="AO229" s="88"/>
    </row>
    <row r="230" spans="1:41">
      <c r="A230" s="58">
        <v>114</v>
      </c>
      <c r="B230" s="56">
        <v>512212</v>
      </c>
      <c r="C230" s="1" t="s">
        <v>106</v>
      </c>
      <c r="D230" s="3"/>
      <c r="E230" s="267">
        <v>0</v>
      </c>
      <c r="F230" s="77">
        <v>0</v>
      </c>
      <c r="G230" s="77">
        <v>0</v>
      </c>
      <c r="H230" s="100"/>
      <c r="I230" s="100"/>
      <c r="J230" s="100">
        <v>0</v>
      </c>
      <c r="K230" s="96">
        <v>0</v>
      </c>
      <c r="L230" s="96"/>
      <c r="M230" s="96">
        <v>0</v>
      </c>
      <c r="N230" s="78"/>
      <c r="O230" s="92">
        <f t="shared" si="6"/>
        <v>0</v>
      </c>
      <c r="P230" s="88"/>
      <c r="AL230" s="5"/>
      <c r="AN230" s="88"/>
      <c r="AO230" s="102"/>
    </row>
    <row r="231" spans="1:41">
      <c r="A231" s="58">
        <v>115</v>
      </c>
      <c r="B231" s="56">
        <v>512221</v>
      </c>
      <c r="C231" s="1" t="s">
        <v>34</v>
      </c>
      <c r="D231" s="3"/>
      <c r="E231" s="267">
        <v>600000</v>
      </c>
      <c r="F231" s="77">
        <v>0</v>
      </c>
      <c r="G231" s="77">
        <v>0</v>
      </c>
      <c r="H231" s="100"/>
      <c r="I231" s="100"/>
      <c r="J231" s="100">
        <v>0</v>
      </c>
      <c r="K231" s="96">
        <v>0</v>
      </c>
      <c r="L231" s="96"/>
      <c r="M231" s="96">
        <v>0</v>
      </c>
      <c r="N231" s="78"/>
      <c r="O231" s="92">
        <f>SUM(E231:N231)</f>
        <v>600000</v>
      </c>
      <c r="P231" s="88"/>
      <c r="AL231" s="5"/>
      <c r="AN231" s="88"/>
      <c r="AO231" s="88"/>
    </row>
    <row r="232" spans="1:41">
      <c r="A232" s="58">
        <v>116</v>
      </c>
      <c r="B232" s="56">
        <v>512231</v>
      </c>
      <c r="C232" s="51" t="s">
        <v>177</v>
      </c>
      <c r="D232" s="3"/>
      <c r="E232" s="267">
        <v>0</v>
      </c>
      <c r="F232" s="77">
        <v>0</v>
      </c>
      <c r="G232" s="77">
        <v>0</v>
      </c>
      <c r="H232" s="100"/>
      <c r="I232" s="100"/>
      <c r="J232" s="100">
        <v>0</v>
      </c>
      <c r="K232" s="96">
        <v>0</v>
      </c>
      <c r="L232" s="96"/>
      <c r="M232" s="96">
        <v>0</v>
      </c>
      <c r="N232" s="78"/>
      <c r="O232" s="92">
        <f t="shared" si="6"/>
        <v>0</v>
      </c>
      <c r="P232" s="88"/>
      <c r="AL232" s="88"/>
      <c r="AN232" s="5"/>
      <c r="AO232" s="88"/>
    </row>
    <row r="233" spans="1:41">
      <c r="A233" s="58">
        <v>117</v>
      </c>
      <c r="B233" s="53">
        <v>512241</v>
      </c>
      <c r="C233" s="10" t="s">
        <v>168</v>
      </c>
      <c r="D233" s="11"/>
      <c r="E233" s="270"/>
      <c r="F233" s="77"/>
      <c r="G233" s="77">
        <v>0</v>
      </c>
      <c r="H233" s="100"/>
      <c r="I233" s="100"/>
      <c r="J233" s="100">
        <v>0</v>
      </c>
      <c r="K233" s="96">
        <v>0</v>
      </c>
      <c r="L233" s="96"/>
      <c r="M233" s="96">
        <v>0</v>
      </c>
      <c r="N233" s="82"/>
      <c r="O233" s="108">
        <f t="shared" si="6"/>
        <v>0</v>
      </c>
      <c r="P233" s="88"/>
      <c r="S233" s="88"/>
      <c r="AN233" s="5"/>
      <c r="AO233" s="102"/>
    </row>
    <row r="234" spans="1:41">
      <c r="A234" s="61">
        <v>118</v>
      </c>
      <c r="B234" s="53">
        <v>512251</v>
      </c>
      <c r="C234" s="10" t="s">
        <v>114</v>
      </c>
      <c r="D234" s="11"/>
      <c r="E234" s="270">
        <v>0</v>
      </c>
      <c r="F234" s="77">
        <v>0</v>
      </c>
      <c r="G234" s="77">
        <v>0</v>
      </c>
      <c r="H234" s="100">
        <v>0</v>
      </c>
      <c r="I234" s="100"/>
      <c r="J234" s="100">
        <v>0</v>
      </c>
      <c r="K234" s="96">
        <v>0</v>
      </c>
      <c r="L234" s="96"/>
      <c r="M234" s="96">
        <v>0</v>
      </c>
      <c r="N234" s="82"/>
      <c r="O234" s="108">
        <f t="shared" si="6"/>
        <v>0</v>
      </c>
      <c r="P234" s="88"/>
      <c r="AN234" s="89"/>
      <c r="AO234" s="88"/>
    </row>
    <row r="235" spans="1:41">
      <c r="A235" s="63">
        <v>119</v>
      </c>
      <c r="B235" s="53">
        <v>512311</v>
      </c>
      <c r="C235" s="34" t="s">
        <v>116</v>
      </c>
      <c r="D235" s="35"/>
      <c r="E235" s="99"/>
      <c r="F235" s="77">
        <v>0</v>
      </c>
      <c r="G235" s="77">
        <v>0</v>
      </c>
      <c r="H235" s="100"/>
      <c r="I235" s="100"/>
      <c r="J235" s="100">
        <v>0</v>
      </c>
      <c r="K235" s="96">
        <v>0</v>
      </c>
      <c r="L235" s="96"/>
      <c r="M235" s="96">
        <v>0</v>
      </c>
      <c r="N235" s="82"/>
      <c r="O235" s="108">
        <f t="shared" si="6"/>
        <v>0</v>
      </c>
      <c r="P235" s="88"/>
      <c r="Q235" s="5"/>
      <c r="AO235" s="102"/>
    </row>
    <row r="236" spans="1:41">
      <c r="A236" s="63">
        <v>120</v>
      </c>
      <c r="B236" s="53">
        <v>512511</v>
      </c>
      <c r="C236" s="34" t="s">
        <v>160</v>
      </c>
      <c r="D236" s="35"/>
      <c r="E236" s="270">
        <v>0</v>
      </c>
      <c r="F236" s="76">
        <v>0</v>
      </c>
      <c r="G236" s="76">
        <v>0</v>
      </c>
      <c r="H236" s="153"/>
      <c r="I236" s="153"/>
      <c r="J236" s="153">
        <v>0</v>
      </c>
      <c r="K236" s="99">
        <v>0</v>
      </c>
      <c r="L236" s="99"/>
      <c r="M236" s="99">
        <v>0</v>
      </c>
      <c r="N236" s="82"/>
      <c r="O236" s="108">
        <f>SUM(E236:N236)</f>
        <v>0</v>
      </c>
      <c r="P236" s="88"/>
      <c r="AO236" s="102"/>
    </row>
    <row r="237" spans="1:41">
      <c r="A237" s="63">
        <v>121</v>
      </c>
      <c r="B237" s="53">
        <v>512811</v>
      </c>
      <c r="C237" s="69" t="s">
        <v>188</v>
      </c>
      <c r="D237" s="35"/>
      <c r="E237" s="270"/>
      <c r="F237" s="76">
        <v>0</v>
      </c>
      <c r="G237" s="76">
        <v>0</v>
      </c>
      <c r="H237" s="153"/>
      <c r="I237" s="153"/>
      <c r="J237" s="153">
        <v>0</v>
      </c>
      <c r="K237" s="99">
        <v>0</v>
      </c>
      <c r="L237" s="99"/>
      <c r="M237" s="99">
        <v>0</v>
      </c>
      <c r="N237" s="82"/>
      <c r="O237" s="108">
        <f>SUM(E237:N237)</f>
        <v>0</v>
      </c>
      <c r="P237" s="88"/>
      <c r="AO237" s="102"/>
    </row>
    <row r="238" spans="1:41">
      <c r="A238" s="235"/>
      <c r="B238" s="236"/>
      <c r="C238" s="237"/>
      <c r="D238" s="238"/>
      <c r="E238" s="239"/>
      <c r="F238" s="240"/>
      <c r="G238" s="239"/>
      <c r="H238" s="240"/>
      <c r="I238" s="239"/>
      <c r="J238" s="239"/>
      <c r="K238" s="241"/>
      <c r="L238" s="242"/>
      <c r="M238" s="239"/>
      <c r="N238" s="79"/>
      <c r="O238" s="107"/>
      <c r="P238" s="88"/>
      <c r="AO238" s="102"/>
    </row>
    <row r="239" spans="1:41">
      <c r="A239" s="235"/>
      <c r="B239" s="236"/>
      <c r="C239" s="237"/>
      <c r="D239" s="238"/>
      <c r="E239" s="239"/>
      <c r="F239" s="240"/>
      <c r="G239" s="239"/>
      <c r="H239" s="240"/>
      <c r="I239" s="239"/>
      <c r="J239" s="239"/>
      <c r="K239" s="241"/>
      <c r="L239" s="242"/>
      <c r="M239" s="239"/>
      <c r="N239" s="79"/>
      <c r="O239" s="107"/>
      <c r="P239" s="88"/>
      <c r="AO239" s="102"/>
    </row>
    <row r="240" spans="1:41" ht="13.5" thickBot="1">
      <c r="A240" s="235"/>
      <c r="B240" s="218" t="s">
        <v>7</v>
      </c>
      <c r="C240" s="219"/>
      <c r="D240" s="243"/>
      <c r="E240" s="224">
        <f t="shared" ref="E240:L240" si="7">SUM(E45:E239)</f>
        <v>27843423</v>
      </c>
      <c r="F240" s="222">
        <f t="shared" si="7"/>
        <v>0</v>
      </c>
      <c r="G240" s="224">
        <f t="shared" si="7"/>
        <v>0</v>
      </c>
      <c r="H240" s="225">
        <f t="shared" si="7"/>
        <v>44425696</v>
      </c>
      <c r="I240" s="221">
        <f t="shared" si="7"/>
        <v>0</v>
      </c>
      <c r="J240" s="224">
        <f t="shared" si="7"/>
        <v>45956345</v>
      </c>
      <c r="K240" s="241">
        <f t="shared" si="7"/>
        <v>11942724</v>
      </c>
      <c r="L240" s="242">
        <f t="shared" si="7"/>
        <v>0</v>
      </c>
      <c r="M240" s="239">
        <f>SUM(M46:M239)</f>
        <v>1200000</v>
      </c>
      <c r="N240" s="79"/>
      <c r="O240" s="149">
        <f>SUM(O45:O239)</f>
        <v>131368188</v>
      </c>
      <c r="P240" s="88"/>
      <c r="AO240" s="102"/>
    </row>
    <row r="241" spans="1:41" ht="13.5" thickBot="1">
      <c r="A241" s="244"/>
      <c r="B241" s="245"/>
      <c r="C241" s="246"/>
      <c r="D241" s="247"/>
      <c r="E241" s="248">
        <f>SUM(E240+F240+G240)</f>
        <v>27843423</v>
      </c>
      <c r="F241" s="249"/>
      <c r="G241" s="250"/>
      <c r="H241" s="233">
        <f>SUM(H240+I240)</f>
        <v>44425696</v>
      </c>
      <c r="I241" s="251"/>
      <c r="J241" s="252">
        <f>SUM(J240+K240+L240)</f>
        <v>57899069</v>
      </c>
      <c r="K241" s="253"/>
      <c r="L241" s="254"/>
      <c r="M241" s="255"/>
      <c r="N241" s="115"/>
      <c r="O241" s="116"/>
      <c r="P241" s="88"/>
      <c r="AO241" s="102"/>
    </row>
    <row r="242" spans="1:41">
      <c r="P242" s="88"/>
      <c r="AO242" s="5"/>
    </row>
    <row r="243" spans="1:41">
      <c r="A243" s="50"/>
      <c r="O243" s="89"/>
      <c r="P243" s="88"/>
      <c r="AO243" s="5"/>
    </row>
    <row r="244" spans="1:41">
      <c r="P244" s="88"/>
      <c r="AO244" s="88"/>
    </row>
    <row r="245" spans="1:41">
      <c r="P245" s="88"/>
      <c r="AO245" s="5"/>
    </row>
    <row r="246" spans="1:41">
      <c r="A246" s="50"/>
      <c r="P246" s="88"/>
      <c r="AO246" s="5"/>
    </row>
    <row r="247" spans="1:41">
      <c r="A247" s="50"/>
      <c r="P247" s="88"/>
      <c r="AO247" s="5"/>
    </row>
    <row r="248" spans="1:41">
      <c r="A248" s="50" t="s">
        <v>191</v>
      </c>
      <c r="P248" s="88"/>
      <c r="AO248" s="5"/>
    </row>
    <row r="249" spans="1:41">
      <c r="B249" s="50"/>
      <c r="P249" s="88"/>
    </row>
    <row r="250" spans="1:41">
      <c r="B250" s="50"/>
      <c r="F250" s="50"/>
      <c r="P250" s="88"/>
    </row>
    <row r="251" spans="1:41">
      <c r="B251" s="50"/>
      <c r="F251" s="50"/>
      <c r="P251" s="88"/>
    </row>
    <row r="252" spans="1:41">
      <c r="F252" s="50"/>
      <c r="P252" s="88"/>
    </row>
    <row r="253" spans="1:41">
      <c r="A253" s="50"/>
      <c r="B253" t="s">
        <v>172</v>
      </c>
      <c r="E253" t="s">
        <v>174</v>
      </c>
      <c r="J253" t="s">
        <v>173</v>
      </c>
      <c r="P253" s="88"/>
    </row>
    <row r="254" spans="1:41">
      <c r="A254" s="50" t="s">
        <v>175</v>
      </c>
      <c r="E254" t="s">
        <v>182</v>
      </c>
      <c r="I254" t="s">
        <v>176</v>
      </c>
      <c r="P254" s="88"/>
    </row>
    <row r="255" spans="1:41">
      <c r="A255" s="50"/>
      <c r="P255" s="88"/>
    </row>
    <row r="256" spans="1:41">
      <c r="B256" s="50"/>
      <c r="P256" s="88"/>
    </row>
    <row r="257" spans="2:36">
      <c r="B257" s="50"/>
      <c r="F257" s="50"/>
      <c r="P257" s="88"/>
    </row>
    <row r="258" spans="2:36">
      <c r="P258" s="88"/>
      <c r="T258" s="89"/>
    </row>
    <row r="259" spans="2:36">
      <c r="P259" s="88"/>
      <c r="AJ259" t="s">
        <v>184</v>
      </c>
    </row>
    <row r="260" spans="2:36">
      <c r="P260" s="88"/>
      <c r="T260" s="89"/>
    </row>
    <row r="261" spans="2:36">
      <c r="P261" s="88"/>
    </row>
    <row r="262" spans="2:36">
      <c r="P262" s="88"/>
    </row>
    <row r="263" spans="2:36">
      <c r="P263" s="88"/>
    </row>
    <row r="264" spans="2:36">
      <c r="P264" s="88"/>
    </row>
    <row r="265" spans="2:36">
      <c r="P265" s="88"/>
    </row>
    <row r="266" spans="2:36">
      <c r="P266" s="88"/>
    </row>
    <row r="267" spans="2:36">
      <c r="P267" s="88"/>
    </row>
    <row r="268" spans="2:36">
      <c r="P268" s="88"/>
    </row>
    <row r="270" spans="2:36" ht="27" customHeight="1"/>
    <row r="271" spans="2:36" ht="21" customHeight="1"/>
    <row r="272" spans="2:36" ht="0.75" customHeight="1"/>
    <row r="273" hidden="1"/>
    <row r="274" ht="21" customHeight="1"/>
    <row r="275" hidden="1"/>
    <row r="276" hidden="1"/>
  </sheetData>
  <sortState ref="E52:O82">
    <sortCondition sortBy="cellColor" ref="G53" dxfId="0"/>
  </sortState>
  <mergeCells count="2">
    <mergeCell ref="A4:AH4"/>
    <mergeCell ref="J7:J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lelicab</dc:creator>
  <cp:lastModifiedBy>PC</cp:lastModifiedBy>
  <cp:lastPrinted>2023-04-28T10:15:07Z</cp:lastPrinted>
  <dcterms:created xsi:type="dcterms:W3CDTF">2013-11-22T06:50:45Z</dcterms:created>
  <dcterms:modified xsi:type="dcterms:W3CDTF">2024-01-11T07:31:46Z</dcterms:modified>
</cp:coreProperties>
</file>